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1ER TRIM" sheetId="70" r:id="rId1"/>
  </sheets>
  <calcPr calcId="144525"/>
</workbook>
</file>

<file path=xl/calcChain.xml><?xml version="1.0" encoding="utf-8"?>
<calcChain xmlns="http://schemas.openxmlformats.org/spreadsheetml/2006/main">
  <c r="K33" i="70" l="1"/>
  <c r="C15" i="70"/>
  <c r="D15" i="70"/>
  <c r="E15" i="70"/>
  <c r="F15" i="70"/>
  <c r="G15" i="70"/>
  <c r="H15" i="70"/>
  <c r="I15" i="70"/>
  <c r="J15" i="70"/>
  <c r="K15" i="70"/>
  <c r="C16" i="70"/>
  <c r="D16" i="70"/>
  <c r="E16" i="70"/>
  <c r="F16" i="70"/>
  <c r="G16" i="70"/>
  <c r="H16" i="70"/>
  <c r="I16" i="70"/>
  <c r="J16" i="70"/>
  <c r="K16" i="70"/>
  <c r="C17" i="70"/>
  <c r="D17" i="70"/>
  <c r="E17" i="70"/>
  <c r="F17" i="70"/>
  <c r="G17" i="70"/>
  <c r="H17" i="70"/>
  <c r="I17" i="70"/>
  <c r="J17" i="70"/>
  <c r="K17" i="70"/>
  <c r="C18" i="70"/>
  <c r="D18" i="70"/>
  <c r="E18" i="70"/>
  <c r="F18" i="70"/>
  <c r="G18" i="70"/>
  <c r="H18" i="70"/>
  <c r="I18" i="70"/>
  <c r="J18" i="70"/>
  <c r="K18" i="70"/>
  <c r="C19" i="70"/>
  <c r="D19" i="70"/>
  <c r="E19" i="70"/>
  <c r="F19" i="70"/>
  <c r="G19" i="70"/>
  <c r="H19" i="70"/>
  <c r="I19" i="70"/>
  <c r="J19" i="70"/>
  <c r="K19" i="70"/>
  <c r="C20" i="70"/>
  <c r="D20" i="70"/>
  <c r="E20" i="70"/>
  <c r="F20" i="70"/>
  <c r="G20" i="70"/>
  <c r="H20" i="70"/>
  <c r="I20" i="70"/>
  <c r="J20" i="70"/>
  <c r="K20" i="70"/>
  <c r="C21" i="70"/>
  <c r="D21" i="70"/>
  <c r="E21" i="70"/>
  <c r="F21" i="70"/>
  <c r="G21" i="70"/>
  <c r="H21" i="70"/>
  <c r="I21" i="70"/>
  <c r="J21" i="70"/>
  <c r="K21" i="70"/>
  <c r="C22" i="70"/>
  <c r="D22" i="70"/>
  <c r="E22" i="70"/>
  <c r="F22" i="70"/>
  <c r="G22" i="70"/>
  <c r="H22" i="70"/>
  <c r="I22" i="70"/>
  <c r="J22" i="70"/>
  <c r="K22" i="70"/>
  <c r="C23" i="70"/>
  <c r="D23" i="70"/>
  <c r="E23" i="70"/>
  <c r="F23" i="70"/>
  <c r="G23" i="70"/>
  <c r="H23" i="70"/>
  <c r="I23" i="70"/>
  <c r="J23" i="70"/>
  <c r="K23" i="70"/>
  <c r="C24" i="70"/>
  <c r="D24" i="70"/>
  <c r="E24" i="70"/>
  <c r="F24" i="70"/>
  <c r="G24" i="70"/>
  <c r="H24" i="70"/>
  <c r="I24" i="70"/>
  <c r="J24" i="70"/>
  <c r="K24" i="70"/>
  <c r="C25" i="70"/>
  <c r="D25" i="70"/>
  <c r="E25" i="70"/>
  <c r="F25" i="70"/>
  <c r="G25" i="70"/>
  <c r="H25" i="70"/>
  <c r="I25" i="70"/>
  <c r="J25" i="70"/>
  <c r="K25" i="70"/>
  <c r="C26" i="70"/>
  <c r="D26" i="70"/>
  <c r="E26" i="70"/>
  <c r="F26" i="70"/>
  <c r="G26" i="70"/>
  <c r="H26" i="70"/>
  <c r="I26" i="70"/>
  <c r="J26" i="70"/>
  <c r="K26" i="70"/>
  <c r="C27" i="70"/>
  <c r="D27" i="70"/>
  <c r="E27" i="70"/>
  <c r="F27" i="70"/>
  <c r="G27" i="70"/>
  <c r="H27" i="70"/>
  <c r="I27" i="70"/>
  <c r="J27" i="70"/>
  <c r="K27" i="70"/>
  <c r="C28" i="70"/>
  <c r="D28" i="70"/>
  <c r="E28" i="70"/>
  <c r="F28" i="70"/>
  <c r="G28" i="70"/>
  <c r="H28" i="70"/>
  <c r="I28" i="70"/>
  <c r="J28" i="70"/>
  <c r="K28" i="70"/>
  <c r="C29" i="70"/>
  <c r="D29" i="70"/>
  <c r="E29" i="70"/>
  <c r="F29" i="70"/>
  <c r="G29" i="70"/>
  <c r="H29" i="70"/>
  <c r="I29" i="70"/>
  <c r="J29" i="70"/>
  <c r="K29" i="70"/>
  <c r="C30" i="70"/>
  <c r="D30" i="70"/>
  <c r="E30" i="70"/>
  <c r="F30" i="70"/>
  <c r="G30" i="70"/>
  <c r="H30" i="70"/>
  <c r="I30" i="70"/>
  <c r="J30" i="70"/>
  <c r="K30" i="70"/>
  <c r="C31" i="70"/>
  <c r="D31" i="70"/>
  <c r="E31" i="70"/>
  <c r="F31" i="70"/>
  <c r="G31" i="70"/>
  <c r="H31" i="70"/>
  <c r="I31" i="70"/>
  <c r="J31" i="70"/>
  <c r="K31" i="70"/>
  <c r="C32" i="70"/>
  <c r="D32" i="70"/>
  <c r="E32" i="70"/>
  <c r="F32" i="70"/>
  <c r="G32" i="70"/>
  <c r="H32" i="70"/>
  <c r="I32" i="70"/>
  <c r="J32" i="70"/>
  <c r="K32" i="70"/>
  <c r="C33" i="70"/>
  <c r="D33" i="70"/>
  <c r="E33" i="70"/>
  <c r="F33" i="70"/>
  <c r="G33" i="70"/>
  <c r="H33" i="70"/>
  <c r="I33" i="70"/>
  <c r="J33" i="70"/>
  <c r="D14" i="70"/>
  <c r="E14" i="70"/>
  <c r="F14" i="70"/>
  <c r="G14" i="70"/>
  <c r="H14" i="70"/>
  <c r="I14" i="70"/>
  <c r="J14" i="70"/>
  <c r="K14" i="70"/>
  <c r="C14" i="70"/>
  <c r="K142" i="70"/>
  <c r="J142" i="70"/>
  <c r="I142" i="70"/>
  <c r="H142" i="70"/>
  <c r="G142" i="70"/>
  <c r="F142" i="70"/>
  <c r="E142" i="70"/>
  <c r="D142" i="70"/>
  <c r="C142" i="70"/>
  <c r="L141" i="70"/>
  <c r="L140" i="70"/>
  <c r="L139" i="70"/>
  <c r="L138" i="70"/>
  <c r="L137" i="70"/>
  <c r="L136" i="70"/>
  <c r="L135" i="70"/>
  <c r="L134" i="70"/>
  <c r="L133" i="70"/>
  <c r="L132" i="70"/>
  <c r="L131" i="70"/>
  <c r="L130" i="70"/>
  <c r="L129" i="70"/>
  <c r="L128" i="70"/>
  <c r="L127" i="70"/>
  <c r="L126" i="70"/>
  <c r="L125" i="70"/>
  <c r="L124" i="70"/>
  <c r="L123" i="70"/>
  <c r="L122" i="70"/>
  <c r="L142" i="70" l="1"/>
  <c r="K106" i="70" l="1"/>
  <c r="J106" i="70"/>
  <c r="I106" i="70"/>
  <c r="H106" i="70"/>
  <c r="G106" i="70"/>
  <c r="F106" i="70"/>
  <c r="E106" i="70"/>
  <c r="D106" i="70"/>
  <c r="C106" i="70"/>
  <c r="L105" i="70"/>
  <c r="L104" i="70"/>
  <c r="L103" i="70"/>
  <c r="L102" i="70"/>
  <c r="L101" i="70"/>
  <c r="L100" i="70"/>
  <c r="L99" i="70"/>
  <c r="L98" i="70"/>
  <c r="L97" i="70"/>
  <c r="L96" i="70"/>
  <c r="L95" i="70"/>
  <c r="L94" i="70"/>
  <c r="L93" i="70"/>
  <c r="L92" i="70"/>
  <c r="L91" i="70"/>
  <c r="L90" i="70"/>
  <c r="L89" i="70"/>
  <c r="L88" i="70"/>
  <c r="L87" i="70"/>
  <c r="L86" i="70"/>
  <c r="L106" i="70" l="1"/>
  <c r="K70" i="70"/>
  <c r="J70" i="70"/>
  <c r="I70" i="70"/>
  <c r="H70" i="70"/>
  <c r="G70" i="70"/>
  <c r="F70" i="70"/>
  <c r="E70" i="70"/>
  <c r="D70" i="70"/>
  <c r="C70" i="70"/>
  <c r="L69" i="70"/>
  <c r="L68" i="70"/>
  <c r="L67" i="70"/>
  <c r="L66" i="70"/>
  <c r="L65" i="70"/>
  <c r="L64" i="70"/>
  <c r="L63" i="70"/>
  <c r="L62" i="70"/>
  <c r="L61" i="70"/>
  <c r="L60" i="70"/>
  <c r="L59" i="70"/>
  <c r="L58" i="70"/>
  <c r="L57" i="70"/>
  <c r="L56" i="70"/>
  <c r="L55" i="70"/>
  <c r="L54" i="70"/>
  <c r="L53" i="70"/>
  <c r="L52" i="70"/>
  <c r="L51" i="70"/>
  <c r="L50" i="70"/>
  <c r="L70" i="70" l="1"/>
  <c r="L15" i="70"/>
  <c r="F34" i="70"/>
  <c r="H34" i="70"/>
  <c r="C34" i="70"/>
  <c r="L17" i="70"/>
  <c r="L19" i="70"/>
  <c r="L21" i="70"/>
  <c r="L23" i="70"/>
  <c r="L25" i="70"/>
  <c r="L27" i="70"/>
  <c r="L29" i="70"/>
  <c r="L31" i="70"/>
  <c r="L33" i="70"/>
  <c r="L32" i="70"/>
  <c r="L30" i="70"/>
  <c r="L28" i="70"/>
  <c r="L26" i="70"/>
  <c r="L24" i="70"/>
  <c r="L22" i="70"/>
  <c r="L20" i="70"/>
  <c r="L18" i="70"/>
  <c r="L16" i="70"/>
  <c r="J34" i="70"/>
  <c r="G34" i="70"/>
  <c r="D34" i="70"/>
  <c r="K34" i="70" l="1"/>
  <c r="I34" i="70"/>
  <c r="E34" i="70"/>
  <c r="L14" i="70"/>
  <c r="L34" i="70" s="1"/>
</calcChain>
</file>

<file path=xl/sharedStrings.xml><?xml version="1.0" encoding="utf-8"?>
<sst xmlns="http://schemas.openxmlformats.org/spreadsheetml/2006/main" count="162" uniqueCount="45">
  <si>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</si>
  <si>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</si>
  <si>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</si>
  <si>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</si>
  <si>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</si>
  <si>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</si>
  <si>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</si>
  <si>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</si>
  <si>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</si>
  <si>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</si>
  <si>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</si>
  <si>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</si>
  <si>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</si>
  <si>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</si>
  <si>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</si>
  <si>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</si>
  <si>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</si>
  <si>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</si>
  <si>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</si>
  <si>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</si>
  <si>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</si>
  <si>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</si>
  <si>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</si>
  <si>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</si>
  <si>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</si>
  <si>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III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</si>
  <si>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</si>
  <si>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</si>
  <si>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</si>
  <si>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</si>
  <si>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</si>
  <si>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</si>
  <si>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</si>
  <si>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</si>
  <si>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</si>
  <si>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</si>
  <si>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</si>
  <si>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</si>
  <si>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PARTICIPACIONES PAGADAS A LOS MUNICIPIOS POR RECAUDACION DE INGRESOS FEDERALES CORRESPONDIENTES A ENERO - MARZO DEL 2017</t>
  </si>
  <si>
    <t>PARTICIPACIONES PAGADAS A LOS MUNICIPIOS POR RECAUDACION DE INGRESOS FEDERALES CORRESPONDIENTES AL MES DE ENERO DEL 2017</t>
  </si>
  <si>
    <t>Anexo VII</t>
  </si>
  <si>
    <t>PARTICIPACIONES PAGADAS A LOS MUNICIPIOS POR RECAUDACION DE INGRESOS FEDERALES CORRESPONDIENTES AL MES DE FEBRERO DEL 2017</t>
  </si>
  <si>
    <t>(INCLUYE TERCER AJUSTE CUATRIMESTRAL 2016 Y FEIEF 2016 1/6)</t>
  </si>
  <si>
    <t>PARTICIPACIONES PAGADAS A LOS MUNICIPIOS POR RECAUDACION DE INGRESOS FEDERALES CORRESPONDIENTES AL MES DE MARZO DEL 2017</t>
  </si>
  <si>
    <t>(INCLUYE FEIEF 2016 2/6)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</si>
</sst>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2"/>
    <xf numFmtId="0" fontId="1" fillId="0" borderId="0" xfId="2" applyFont="1" applyAlignment="1">
      <alignment horizontal="center"/>
    </xf>
    <xf numFmtId="0" fontId="11" fillId="0" borderId="2" xfId="2" applyFont="1" applyBorder="1" applyAlignment="1">
      <alignment wrapText="1"/>
    </xf>
    <xf numFmtId="3" fontId="11" fillId="0" borderId="2" xfId="2" applyNumberFormat="1" applyFont="1" applyBorder="1"/>
    <xf numFmtId="3" fontId="1" fillId="0" borderId="0" xfId="2" applyNumberFormat="1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4" fontId="1" fillId="0" borderId="0" xfId="2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2" xfId="0" applyFont="1" applyBorder="1" applyAlignment="1">
      <alignment wrapText="1"/>
    </xf>
    <xf numFmtId="3" fontId="11" fillId="0" borderId="2" xfId="0" applyNumberFormat="1" applyFont="1" applyBorder="1"/>
    <xf numFmtId="0" fontId="11" fillId="0" borderId="2" xfId="0" applyFont="1" applyBorder="1" applyAlignment="1">
      <alignment horizontal="left" wrapText="1"/>
    </xf>
    <xf numFmtId="0" fontId="11" fillId="0" borderId="2" xfId="2" applyFont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3" fontId="10" fillId="0" borderId="2" xfId="2" applyNumberFormat="1" applyFont="1" applyFill="1" applyBorder="1"/>
    <xf numFmtId="3" fontId="10" fillId="0" borderId="2" xfId="0" applyNumberFormat="1" applyFont="1" applyFill="1" applyBorder="1"/>
    <xf numFmtId="0" fontId="10" fillId="0" borderId="5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107823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0</xdr:colOff>
      <xdr:row>40</xdr:row>
      <xdr:rowOff>19050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38100</xdr:rowOff>
    </xdr:from>
    <xdr:to>
      <xdr:col>2</xdr:col>
      <xdr:colOff>771525</xdr:colOff>
      <xdr:row>42</xdr:row>
      <xdr:rowOff>152400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6238875"/>
          <a:ext cx="22288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0</xdr:colOff>
      <xdr:row>76</xdr:row>
      <xdr:rowOff>19050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38100</xdr:rowOff>
    </xdr:from>
    <xdr:to>
      <xdr:col>2</xdr:col>
      <xdr:colOff>771525</xdr:colOff>
      <xdr:row>78</xdr:row>
      <xdr:rowOff>152400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12277725"/>
          <a:ext cx="22288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112</xdr:row>
      <xdr:rowOff>19050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</xdr:row>
      <xdr:rowOff>28575</xdr:rowOff>
    </xdr:from>
    <xdr:to>
      <xdr:col>2</xdr:col>
      <xdr:colOff>771525</xdr:colOff>
      <xdr:row>114</xdr:row>
      <xdr:rowOff>142875</xdr:rowOff>
    </xdr:to>
    <xdr:pic>
      <xdr:nvPicPr>
        <xdr:cNvPr id="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18307050"/>
          <a:ext cx="22288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N142"/>
  <sheetViews>
    <sheetView tabSelected="1" topLeftCell="A98" workbookViewId="0">
      <selection activeCell="M113" sqref="M113"/>
    </sheetView>
  </sheetViews>
  <sheetFormatPr baseColWidth="10" defaultRowHeight="12.75" x14ac:dyDescent="0.2"/>
  <cols>
    <col min="1" max="1" width="4.140625" style="1" customWidth="1"/>
    <col min="2" max="2" width="17.7109375" style="1" customWidth="1"/>
    <col min="3" max="3" width="13.42578125" style="1" customWidth="1"/>
    <col min="4" max="4" width="10.5703125" style="1" customWidth="1"/>
    <col min="5" max="5" width="10.7109375" style="1" customWidth="1"/>
    <col min="6" max="6" width="9" style="1" customWidth="1"/>
    <col min="7" max="7" width="11" style="1" customWidth="1"/>
    <col min="8" max="8" width="11.7109375" style="1" customWidth="1"/>
    <col min="9" max="9" width="12.28515625" style="1" customWidth="1"/>
    <col min="10" max="10" width="9.5703125" style="1" customWidth="1"/>
    <col min="11" max="11" width="9.28515625" style="1" customWidth="1"/>
    <col min="12" max="12" width="11.42578125" style="1" customWidth="1"/>
    <col min="13" max="13" width="11.42578125" style="1"/>
    <col min="14" max="14" width="13.7109375" style="1" bestFit="1" customWidth="1"/>
    <col min="15" max="16384" width="11.42578125" style="1"/>
  </cols>
  <sheetData>
    <row r="3" spans="1:12" ht="16.5" x14ac:dyDescent="0.25">
      <c r="A3" s="27" t="s">
        <v>19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5" x14ac:dyDescent="0.2">
      <c r="A4" s="28" t="s">
        <v>23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4.25" x14ac:dyDescent="0.2">
      <c r="A5" s="29" t="s">
        <v>22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1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8" spans="1:12" x14ac:dyDescent="0.2">
      <c r="A8" s="30" t="s">
        <v>38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">
      <c r="L10" s="2" t="s">
        <v>25</v>
      </c>
    </row>
    <row r="11" spans="1:12" ht="15" customHeight="1" x14ac:dyDescent="0.2">
      <c r="A11" s="17" t="s">
        <v>1</v>
      </c>
      <c r="B11" s="31" t="s">
        <v>37</v>
      </c>
      <c r="C11" s="34" t="s">
        <v>28</v>
      </c>
      <c r="D11" s="34" t="s">
        <v>29</v>
      </c>
      <c r="E11" s="34" t="s">
        <v>30</v>
      </c>
      <c r="F11" s="34" t="s">
        <v>34</v>
      </c>
      <c r="G11" s="34" t="s">
        <v>31</v>
      </c>
      <c r="H11" s="34" t="s">
        <v>27</v>
      </c>
      <c r="I11" s="34" t="s">
        <v>32</v>
      </c>
      <c r="J11" s="34" t="s">
        <v>33</v>
      </c>
      <c r="K11" s="34" t="s">
        <v>36</v>
      </c>
      <c r="L11" s="34" t="s">
        <v>0</v>
      </c>
    </row>
    <row r="12" spans="1:12" ht="15" customHeight="1" x14ac:dyDescent="0.2">
      <c r="A12" s="18" t="s">
        <v>2</v>
      </c>
      <c r="B12" s="32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 ht="15" customHeight="1" x14ac:dyDescent="0.2">
      <c r="A13" s="19" t="s">
        <v>3</v>
      </c>
      <c r="B13" s="33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">
      <c r="A14" s="8">
        <v>1</v>
      </c>
      <c r="B14" s="3" t="s">
        <v>5</v>
      </c>
      <c r="C14" s="4">
        <f t="shared" ref="C14:K14" si="0">C50+C86+C122</f>
        <v>11269956.239999998</v>
      </c>
      <c r="D14" s="4">
        <f t="shared" si="0"/>
        <v>4238560.3</v>
      </c>
      <c r="E14" s="4">
        <f t="shared" si="0"/>
        <v>308922.52</v>
      </c>
      <c r="F14" s="4">
        <f t="shared" si="0"/>
        <v>0</v>
      </c>
      <c r="G14" s="4">
        <f t="shared" si="0"/>
        <v>94985.319999999992</v>
      </c>
      <c r="H14" s="4">
        <f t="shared" si="0"/>
        <v>393390.29000000004</v>
      </c>
      <c r="I14" s="4">
        <f t="shared" si="0"/>
        <v>833177.93</v>
      </c>
      <c r="J14" s="4">
        <f t="shared" si="0"/>
        <v>486841.94000000006</v>
      </c>
      <c r="K14" s="4">
        <f t="shared" si="0"/>
        <v>2461197</v>
      </c>
      <c r="L14" s="4">
        <f>SUM(C14:K14)</f>
        <v>20087031.539999999</v>
      </c>
    </row>
    <row r="15" spans="1:12" x14ac:dyDescent="0.2">
      <c r="A15" s="8">
        <v>2</v>
      </c>
      <c r="B15" s="3" t="s">
        <v>6</v>
      </c>
      <c r="C15" s="4">
        <f t="shared" ref="C15:K15" si="1">C51+C87+C123</f>
        <v>7908606.1799999997</v>
      </c>
      <c r="D15" s="4">
        <f t="shared" si="1"/>
        <v>2829773.11</v>
      </c>
      <c r="E15" s="4">
        <f t="shared" si="1"/>
        <v>404012.45</v>
      </c>
      <c r="F15" s="4">
        <f t="shared" si="1"/>
        <v>0</v>
      </c>
      <c r="G15" s="4">
        <f t="shared" si="1"/>
        <v>74586.700000000012</v>
      </c>
      <c r="H15" s="4">
        <f t="shared" si="1"/>
        <v>156801.21000000002</v>
      </c>
      <c r="I15" s="4">
        <f t="shared" si="1"/>
        <v>433452.49</v>
      </c>
      <c r="J15" s="4">
        <f t="shared" si="1"/>
        <v>199926.79</v>
      </c>
      <c r="K15" s="4">
        <f t="shared" si="1"/>
        <v>238941</v>
      </c>
      <c r="L15" s="4">
        <f t="shared" ref="L15:L33" si="2">SUM(C15:K15)</f>
        <v>12246099.929999998</v>
      </c>
    </row>
    <row r="16" spans="1:12" x14ac:dyDescent="0.2">
      <c r="A16" s="8">
        <v>3</v>
      </c>
      <c r="B16" s="3" t="s">
        <v>20</v>
      </c>
      <c r="C16" s="4">
        <f t="shared" ref="C16:K16" si="3">C52+C88+C124</f>
        <v>7500155.9100000001</v>
      </c>
      <c r="D16" s="4">
        <f t="shared" si="3"/>
        <v>2657324.91</v>
      </c>
      <c r="E16" s="4">
        <f t="shared" si="3"/>
        <v>421583.41</v>
      </c>
      <c r="F16" s="4">
        <f t="shared" si="3"/>
        <v>0</v>
      </c>
      <c r="G16" s="4">
        <f t="shared" si="3"/>
        <v>72361.149999999994</v>
      </c>
      <c r="H16" s="4">
        <f t="shared" si="3"/>
        <v>114598.96000000002</v>
      </c>
      <c r="I16" s="4">
        <f t="shared" si="3"/>
        <v>400380.16000000003</v>
      </c>
      <c r="J16" s="4">
        <f t="shared" si="3"/>
        <v>146442.88999999998</v>
      </c>
      <c r="K16" s="4">
        <f t="shared" si="3"/>
        <v>127064</v>
      </c>
      <c r="L16" s="4">
        <f t="shared" si="2"/>
        <v>11439911.390000002</v>
      </c>
    </row>
    <row r="17" spans="1:14" x14ac:dyDescent="0.2">
      <c r="A17" s="8">
        <v>4</v>
      </c>
      <c r="B17" s="3" t="s">
        <v>21</v>
      </c>
      <c r="C17" s="4">
        <f t="shared" ref="C17:K17" si="4">C53+C89+C125</f>
        <v>12162722.140000001</v>
      </c>
      <c r="D17" s="4">
        <f t="shared" si="4"/>
        <v>5108880.01</v>
      </c>
      <c r="E17" s="4">
        <f t="shared" si="4"/>
        <v>367836.93000000005</v>
      </c>
      <c r="F17" s="4">
        <f t="shared" si="4"/>
        <v>2770.92</v>
      </c>
      <c r="G17" s="4">
        <f t="shared" si="4"/>
        <v>224110.90999999997</v>
      </c>
      <c r="H17" s="4">
        <f t="shared" si="4"/>
        <v>1702430.1</v>
      </c>
      <c r="I17" s="4">
        <f t="shared" si="4"/>
        <v>1738096.2800000003</v>
      </c>
      <c r="J17" s="4">
        <f t="shared" si="4"/>
        <v>1318565.69</v>
      </c>
      <c r="K17" s="4">
        <f t="shared" si="4"/>
        <v>1571780</v>
      </c>
      <c r="L17" s="4">
        <f t="shared" si="2"/>
        <v>24197192.980000004</v>
      </c>
    </row>
    <row r="18" spans="1:14" x14ac:dyDescent="0.2">
      <c r="A18" s="8">
        <v>5</v>
      </c>
      <c r="B18" s="3" t="s">
        <v>7</v>
      </c>
      <c r="C18" s="4">
        <f t="shared" ref="C18:K18" si="5">C54+C90+C126</f>
        <v>14933645.950000001</v>
      </c>
      <c r="D18" s="4">
        <f t="shared" si="5"/>
        <v>5721823.4399999995</v>
      </c>
      <c r="E18" s="4">
        <f t="shared" si="5"/>
        <v>263961.51</v>
      </c>
      <c r="F18" s="4">
        <f t="shared" si="5"/>
        <v>0</v>
      </c>
      <c r="G18" s="4">
        <f t="shared" si="5"/>
        <v>144514.45000000001</v>
      </c>
      <c r="H18" s="4">
        <f t="shared" si="5"/>
        <v>783208.72000000009</v>
      </c>
      <c r="I18" s="4">
        <f t="shared" si="5"/>
        <v>1340889.8</v>
      </c>
      <c r="J18" s="4">
        <f t="shared" si="5"/>
        <v>900060.39</v>
      </c>
      <c r="K18" s="4">
        <f t="shared" si="5"/>
        <v>746406</v>
      </c>
      <c r="L18" s="4">
        <f t="shared" si="2"/>
        <v>24834510.260000002</v>
      </c>
    </row>
    <row r="19" spans="1:14" x14ac:dyDescent="0.2">
      <c r="A19" s="8">
        <v>6</v>
      </c>
      <c r="B19" s="3" t="s">
        <v>17</v>
      </c>
      <c r="C19" s="4">
        <f t="shared" ref="C19:K19" si="6">C55+C91+C127</f>
        <v>5840892.96</v>
      </c>
      <c r="D19" s="4">
        <f t="shared" si="6"/>
        <v>1804578.4699999997</v>
      </c>
      <c r="E19" s="4">
        <f t="shared" si="6"/>
        <v>596776.28</v>
      </c>
      <c r="F19" s="4">
        <f t="shared" si="6"/>
        <v>0</v>
      </c>
      <c r="G19" s="4">
        <f t="shared" si="6"/>
        <v>90050.6</v>
      </c>
      <c r="H19" s="4">
        <f t="shared" si="6"/>
        <v>334536.09999999998</v>
      </c>
      <c r="I19" s="4">
        <f t="shared" si="6"/>
        <v>1454963.83</v>
      </c>
      <c r="J19" s="4">
        <f t="shared" si="6"/>
        <v>437566.74</v>
      </c>
      <c r="K19" s="4">
        <f t="shared" si="6"/>
        <v>610117</v>
      </c>
      <c r="L19" s="4">
        <f t="shared" si="2"/>
        <v>11169481.98</v>
      </c>
    </row>
    <row r="20" spans="1:14" x14ac:dyDescent="0.2">
      <c r="A20" s="8">
        <v>7</v>
      </c>
      <c r="B20" s="3" t="s">
        <v>18</v>
      </c>
      <c r="C20" s="4">
        <f t="shared" ref="C20:K20" si="7">C56+C92+C128</f>
        <v>5340117.71</v>
      </c>
      <c r="D20" s="4">
        <f t="shared" si="7"/>
        <v>1747570.7600000002</v>
      </c>
      <c r="E20" s="4">
        <f t="shared" si="7"/>
        <v>587474.01</v>
      </c>
      <c r="F20" s="4">
        <f t="shared" si="7"/>
        <v>0</v>
      </c>
      <c r="G20" s="4">
        <f t="shared" si="7"/>
        <v>63251.4</v>
      </c>
      <c r="H20" s="4">
        <f t="shared" si="7"/>
        <v>115367.22000000002</v>
      </c>
      <c r="I20" s="4">
        <f t="shared" si="7"/>
        <v>522845.51</v>
      </c>
      <c r="J20" s="4">
        <f t="shared" si="7"/>
        <v>149156.57</v>
      </c>
      <c r="K20" s="4">
        <f t="shared" si="7"/>
        <v>0</v>
      </c>
      <c r="L20" s="4">
        <f t="shared" si="2"/>
        <v>8525783.1799999997</v>
      </c>
    </row>
    <row r="21" spans="1:14" x14ac:dyDescent="0.2">
      <c r="A21" s="8">
        <v>8</v>
      </c>
      <c r="B21" s="3" t="s">
        <v>8</v>
      </c>
      <c r="C21" s="4">
        <f t="shared" ref="C21:K21" si="8">C57+C93+C129</f>
        <v>9786584.9299999997</v>
      </c>
      <c r="D21" s="4">
        <f t="shared" si="8"/>
        <v>3688559.71</v>
      </c>
      <c r="E21" s="4">
        <f t="shared" si="8"/>
        <v>338896.51</v>
      </c>
      <c r="F21" s="4">
        <f t="shared" si="8"/>
        <v>0</v>
      </c>
      <c r="G21" s="4">
        <f t="shared" si="8"/>
        <v>81435.98000000001</v>
      </c>
      <c r="H21" s="4">
        <f t="shared" si="8"/>
        <v>292474.44</v>
      </c>
      <c r="I21" s="4">
        <f t="shared" si="8"/>
        <v>613580.86</v>
      </c>
      <c r="J21" s="4">
        <f t="shared" si="8"/>
        <v>361937.7</v>
      </c>
      <c r="K21" s="4">
        <f t="shared" si="8"/>
        <v>1180922</v>
      </c>
      <c r="L21" s="4">
        <f t="shared" si="2"/>
        <v>16344392.129999999</v>
      </c>
    </row>
    <row r="22" spans="1:14" x14ac:dyDescent="0.2">
      <c r="A22" s="8">
        <v>9</v>
      </c>
      <c r="B22" s="3" t="s">
        <v>9</v>
      </c>
      <c r="C22" s="4">
        <f t="shared" ref="C22:K22" si="9">C58+C94+C130</f>
        <v>8878751.6300000008</v>
      </c>
      <c r="D22" s="4">
        <f t="shared" si="9"/>
        <v>3211761.09</v>
      </c>
      <c r="E22" s="4">
        <f t="shared" si="9"/>
        <v>367836.93000000005</v>
      </c>
      <c r="F22" s="4">
        <f t="shared" si="9"/>
        <v>0</v>
      </c>
      <c r="G22" s="4">
        <f t="shared" si="9"/>
        <v>80168.3</v>
      </c>
      <c r="H22" s="4">
        <f t="shared" si="9"/>
        <v>177367.66999999998</v>
      </c>
      <c r="I22" s="4">
        <f t="shared" si="9"/>
        <v>549229.78</v>
      </c>
      <c r="J22" s="4">
        <f t="shared" si="9"/>
        <v>228447.95</v>
      </c>
      <c r="K22" s="4">
        <f t="shared" si="9"/>
        <v>0</v>
      </c>
      <c r="L22" s="4">
        <f t="shared" si="2"/>
        <v>13493563.35</v>
      </c>
    </row>
    <row r="23" spans="1:14" x14ac:dyDescent="0.2">
      <c r="A23" s="8">
        <v>10</v>
      </c>
      <c r="B23" s="3" t="s">
        <v>16</v>
      </c>
      <c r="C23" s="4">
        <f t="shared" ref="C23:K23" si="10">C59+C95+C131</f>
        <v>5680151.46</v>
      </c>
      <c r="D23" s="4">
        <f t="shared" si="10"/>
        <v>1833585.7699999998</v>
      </c>
      <c r="E23" s="4">
        <f t="shared" si="10"/>
        <v>566285.49</v>
      </c>
      <c r="F23" s="4">
        <f t="shared" si="10"/>
        <v>0</v>
      </c>
      <c r="G23" s="4">
        <f t="shared" si="10"/>
        <v>73113.17</v>
      </c>
      <c r="H23" s="4">
        <f t="shared" si="10"/>
        <v>132190.18</v>
      </c>
      <c r="I23" s="4">
        <f t="shared" si="10"/>
        <v>564819.09</v>
      </c>
      <c r="J23" s="4">
        <f t="shared" si="10"/>
        <v>172865.23</v>
      </c>
      <c r="K23" s="4">
        <f t="shared" si="10"/>
        <v>79391</v>
      </c>
      <c r="L23" s="4">
        <f t="shared" si="2"/>
        <v>9102401.3900000006</v>
      </c>
    </row>
    <row r="24" spans="1:14" x14ac:dyDescent="0.2">
      <c r="A24" s="8">
        <v>11</v>
      </c>
      <c r="B24" s="3" t="s">
        <v>10</v>
      </c>
      <c r="C24" s="4">
        <f t="shared" ref="C24:K24" si="11">C60+C96+C132</f>
        <v>9462420.3599999994</v>
      </c>
      <c r="D24" s="4">
        <f t="shared" si="11"/>
        <v>3643154.88</v>
      </c>
      <c r="E24" s="4">
        <f t="shared" si="11"/>
        <v>364736.17</v>
      </c>
      <c r="F24" s="4">
        <f t="shared" si="11"/>
        <v>63.04</v>
      </c>
      <c r="G24" s="4">
        <f t="shared" si="11"/>
        <v>101764.54000000001</v>
      </c>
      <c r="H24" s="4">
        <f t="shared" si="11"/>
        <v>354398.04000000004</v>
      </c>
      <c r="I24" s="4">
        <f t="shared" si="11"/>
        <v>1056579.0899999999</v>
      </c>
      <c r="J24" s="4">
        <f t="shared" si="11"/>
        <v>453853.26</v>
      </c>
      <c r="K24" s="4">
        <f t="shared" si="11"/>
        <v>179884</v>
      </c>
      <c r="L24" s="4">
        <f t="shared" si="2"/>
        <v>15616853.379999997</v>
      </c>
    </row>
    <row r="25" spans="1:14" x14ac:dyDescent="0.2">
      <c r="A25" s="8">
        <v>12</v>
      </c>
      <c r="B25" s="3" t="s">
        <v>11</v>
      </c>
      <c r="C25" s="4">
        <f t="shared" ref="C25:K25" si="12">C61+C97+C133</f>
        <v>12109778.5</v>
      </c>
      <c r="D25" s="4">
        <f t="shared" si="12"/>
        <v>3829343.3899999997</v>
      </c>
      <c r="E25" s="4">
        <f t="shared" si="12"/>
        <v>327010.27</v>
      </c>
      <c r="F25" s="4">
        <f t="shared" si="12"/>
        <v>0</v>
      </c>
      <c r="G25" s="4">
        <f t="shared" si="12"/>
        <v>172531.83</v>
      </c>
      <c r="H25" s="4">
        <f t="shared" si="12"/>
        <v>231784.78000000003</v>
      </c>
      <c r="I25" s="4">
        <f t="shared" si="12"/>
        <v>595629.33000000007</v>
      </c>
      <c r="J25" s="4">
        <f t="shared" si="12"/>
        <v>300030.68</v>
      </c>
      <c r="K25" s="4">
        <f t="shared" si="12"/>
        <v>2363572</v>
      </c>
      <c r="L25" s="4">
        <f t="shared" si="2"/>
        <v>19929680.780000001</v>
      </c>
    </row>
    <row r="26" spans="1:14" x14ac:dyDescent="0.2">
      <c r="A26" s="8">
        <v>13</v>
      </c>
      <c r="B26" s="3" t="s">
        <v>12</v>
      </c>
      <c r="C26" s="4">
        <f t="shared" ref="C26:K26" si="13">C62+C98+C134</f>
        <v>14282916.09</v>
      </c>
      <c r="D26" s="4">
        <f t="shared" si="13"/>
        <v>5407208.5599999996</v>
      </c>
      <c r="E26" s="4">
        <f t="shared" si="13"/>
        <v>262411.13</v>
      </c>
      <c r="F26" s="4">
        <f t="shared" si="13"/>
        <v>7.66</v>
      </c>
      <c r="G26" s="4">
        <f t="shared" si="13"/>
        <v>112451.93000000001</v>
      </c>
      <c r="H26" s="4">
        <f t="shared" si="13"/>
        <v>416227.73</v>
      </c>
      <c r="I26" s="4">
        <f t="shared" si="13"/>
        <v>767776.48</v>
      </c>
      <c r="J26" s="4">
        <f t="shared" si="13"/>
        <v>540907.84</v>
      </c>
      <c r="K26" s="4">
        <f t="shared" si="13"/>
        <v>0</v>
      </c>
      <c r="L26" s="4">
        <f t="shared" si="2"/>
        <v>21789907.419999998</v>
      </c>
    </row>
    <row r="27" spans="1:14" ht="12.75" customHeight="1" x14ac:dyDescent="0.2">
      <c r="A27" s="8">
        <v>14</v>
      </c>
      <c r="B27" s="3" t="s">
        <v>35</v>
      </c>
      <c r="C27" s="4">
        <f t="shared" ref="C27:K27" si="14">C63+C99+C135</f>
        <v>6909988.0199999996</v>
      </c>
      <c r="D27" s="4">
        <f t="shared" si="14"/>
        <v>2645562.54</v>
      </c>
      <c r="E27" s="4">
        <f t="shared" si="14"/>
        <v>451557.42</v>
      </c>
      <c r="F27" s="4">
        <f t="shared" si="14"/>
        <v>0</v>
      </c>
      <c r="G27" s="4">
        <f t="shared" si="14"/>
        <v>68905.45</v>
      </c>
      <c r="H27" s="4">
        <f t="shared" si="14"/>
        <v>78223.859999999986</v>
      </c>
      <c r="I27" s="4">
        <f t="shared" si="14"/>
        <v>362568.51</v>
      </c>
      <c r="J27" s="4">
        <f t="shared" si="14"/>
        <v>100016.98</v>
      </c>
      <c r="K27" s="4">
        <f t="shared" si="14"/>
        <v>251744</v>
      </c>
      <c r="L27" s="4">
        <f t="shared" si="2"/>
        <v>10868566.779999997</v>
      </c>
      <c r="N27" s="9"/>
    </row>
    <row r="28" spans="1:14" x14ac:dyDescent="0.2">
      <c r="A28" s="8">
        <v>15</v>
      </c>
      <c r="B28" s="3" t="s">
        <v>26</v>
      </c>
      <c r="C28" s="4">
        <f t="shared" ref="C28:K28" si="15">C64+C100+C136</f>
        <v>8975678.5</v>
      </c>
      <c r="D28" s="4">
        <f t="shared" si="15"/>
        <v>3225772.0300000003</v>
      </c>
      <c r="E28" s="4">
        <f t="shared" si="15"/>
        <v>367836.93000000005</v>
      </c>
      <c r="F28" s="4">
        <f t="shared" si="15"/>
        <v>0</v>
      </c>
      <c r="G28" s="4">
        <f t="shared" si="15"/>
        <v>84270.36</v>
      </c>
      <c r="H28" s="4">
        <f t="shared" si="15"/>
        <v>238723.56</v>
      </c>
      <c r="I28" s="4">
        <f t="shared" si="15"/>
        <v>539061.32000000007</v>
      </c>
      <c r="J28" s="4">
        <f t="shared" si="15"/>
        <v>302391.87</v>
      </c>
      <c r="K28" s="4">
        <f t="shared" si="15"/>
        <v>3960000</v>
      </c>
      <c r="L28" s="4">
        <f t="shared" si="2"/>
        <v>17693734.57</v>
      </c>
      <c r="N28" s="9"/>
    </row>
    <row r="29" spans="1:14" x14ac:dyDescent="0.2">
      <c r="A29" s="8">
        <v>16</v>
      </c>
      <c r="B29" s="3" t="s">
        <v>24</v>
      </c>
      <c r="C29" s="4">
        <f t="shared" ref="C29:K29" si="16">C65+C101+C137</f>
        <v>24775448.670000002</v>
      </c>
      <c r="D29" s="4">
        <f t="shared" si="16"/>
        <v>10752320.190000001</v>
      </c>
      <c r="E29" s="4">
        <f t="shared" si="16"/>
        <v>193160.85</v>
      </c>
      <c r="F29" s="4">
        <f t="shared" si="16"/>
        <v>224.89</v>
      </c>
      <c r="G29" s="4">
        <f t="shared" si="16"/>
        <v>168944.9</v>
      </c>
      <c r="H29" s="4">
        <f t="shared" si="16"/>
        <v>970537.64000000013</v>
      </c>
      <c r="I29" s="4">
        <f t="shared" si="16"/>
        <v>1832997.21</v>
      </c>
      <c r="J29" s="4">
        <f t="shared" si="16"/>
        <v>1200686.6099999999</v>
      </c>
      <c r="K29" s="4">
        <f t="shared" si="16"/>
        <v>2274364</v>
      </c>
      <c r="L29" s="4">
        <f t="shared" si="2"/>
        <v>42168684.960000001</v>
      </c>
      <c r="N29" s="9"/>
    </row>
    <row r="30" spans="1:14" x14ac:dyDescent="0.2">
      <c r="A30" s="8">
        <v>17</v>
      </c>
      <c r="B30" s="3" t="s">
        <v>13</v>
      </c>
      <c r="C30" s="4">
        <f t="shared" ref="C30:K30" si="17">C66+C102+C138</f>
        <v>11366487.789999999</v>
      </c>
      <c r="D30" s="4">
        <f t="shared" si="17"/>
        <v>4132655.59</v>
      </c>
      <c r="E30" s="4">
        <f t="shared" si="17"/>
        <v>316157.61</v>
      </c>
      <c r="F30" s="4">
        <f t="shared" si="17"/>
        <v>0</v>
      </c>
      <c r="G30" s="4">
        <f t="shared" si="17"/>
        <v>109992.22</v>
      </c>
      <c r="H30" s="4">
        <f t="shared" si="17"/>
        <v>422121.99</v>
      </c>
      <c r="I30" s="4">
        <f t="shared" si="17"/>
        <v>973739.48</v>
      </c>
      <c r="J30" s="4">
        <f t="shared" si="17"/>
        <v>524753.81000000006</v>
      </c>
      <c r="K30" s="4">
        <f t="shared" si="17"/>
        <v>358743</v>
      </c>
      <c r="L30" s="4">
        <f t="shared" si="2"/>
        <v>18204651.489999998</v>
      </c>
      <c r="N30" s="9"/>
    </row>
    <row r="31" spans="1:14" x14ac:dyDescent="0.2">
      <c r="A31" s="8">
        <v>18</v>
      </c>
      <c r="B31" s="3" t="s">
        <v>4</v>
      </c>
      <c r="C31" s="4">
        <f t="shared" ref="C31:K31" si="18">C67+C103+C139</f>
        <v>111264234.45</v>
      </c>
      <c r="D31" s="4">
        <f t="shared" si="18"/>
        <v>46530893.759999998</v>
      </c>
      <c r="E31" s="4">
        <f t="shared" si="18"/>
        <v>124427.37</v>
      </c>
      <c r="F31" s="4">
        <f t="shared" si="18"/>
        <v>7850.0300000000007</v>
      </c>
      <c r="G31" s="4">
        <f t="shared" si="18"/>
        <v>592908.25</v>
      </c>
      <c r="H31" s="4">
        <f t="shared" si="18"/>
        <v>6373716.79</v>
      </c>
      <c r="I31" s="4">
        <f t="shared" si="18"/>
        <v>6318524.6600000001</v>
      </c>
      <c r="J31" s="4">
        <f t="shared" si="18"/>
        <v>4824932.7300000004</v>
      </c>
      <c r="K31" s="4">
        <f t="shared" si="18"/>
        <v>30318695</v>
      </c>
      <c r="L31" s="4">
        <f t="shared" si="2"/>
        <v>206356183.03999999</v>
      </c>
      <c r="N31" s="9"/>
    </row>
    <row r="32" spans="1:14" x14ac:dyDescent="0.2">
      <c r="A32" s="8">
        <v>19</v>
      </c>
      <c r="B32" s="3" t="s">
        <v>14</v>
      </c>
      <c r="C32" s="4">
        <f t="shared" ref="C32:K32" si="19">C68+C104+C140</f>
        <v>11260354.300000001</v>
      </c>
      <c r="D32" s="4">
        <f t="shared" si="19"/>
        <v>4539605.47</v>
      </c>
      <c r="E32" s="4">
        <f t="shared" si="19"/>
        <v>300137.02999999997</v>
      </c>
      <c r="F32" s="4">
        <f t="shared" si="19"/>
        <v>0</v>
      </c>
      <c r="G32" s="4">
        <f t="shared" si="19"/>
        <v>75657.209999999992</v>
      </c>
      <c r="H32" s="4">
        <f t="shared" si="19"/>
        <v>314781.89</v>
      </c>
      <c r="I32" s="4">
        <f t="shared" si="19"/>
        <v>626997.69000000006</v>
      </c>
      <c r="J32" s="4">
        <f t="shared" si="19"/>
        <v>400028.35</v>
      </c>
      <c r="K32" s="4">
        <f t="shared" si="19"/>
        <v>3610250</v>
      </c>
      <c r="L32" s="4">
        <f t="shared" si="2"/>
        <v>21127811.940000001</v>
      </c>
      <c r="N32" s="9"/>
    </row>
    <row r="33" spans="1:14" x14ac:dyDescent="0.2">
      <c r="A33" s="8">
        <v>20</v>
      </c>
      <c r="B33" s="3" t="s">
        <v>15</v>
      </c>
      <c r="C33" s="4">
        <f t="shared" ref="C33:K33" si="20">C69+C105+C141</f>
        <v>10441488.309999999</v>
      </c>
      <c r="D33" s="4">
        <f t="shared" si="20"/>
        <v>3844677.44</v>
      </c>
      <c r="E33" s="4">
        <f t="shared" si="20"/>
        <v>343030.74</v>
      </c>
      <c r="F33" s="4">
        <f t="shared" si="20"/>
        <v>0</v>
      </c>
      <c r="G33" s="4">
        <f t="shared" si="20"/>
        <v>116755.07</v>
      </c>
      <c r="H33" s="4">
        <f t="shared" si="20"/>
        <v>515924.74</v>
      </c>
      <c r="I33" s="4">
        <f t="shared" si="20"/>
        <v>870974.50999999989</v>
      </c>
      <c r="J33" s="4">
        <f t="shared" si="20"/>
        <v>618009.3899999999</v>
      </c>
      <c r="K33" s="4">
        <f t="shared" si="20"/>
        <v>2362028</v>
      </c>
      <c r="L33" s="4">
        <f t="shared" si="2"/>
        <v>19112888.199999999</v>
      </c>
      <c r="N33" s="9"/>
    </row>
    <row r="34" spans="1:14" x14ac:dyDescent="0.2">
      <c r="A34" s="43" t="s">
        <v>0</v>
      </c>
      <c r="B34" s="44"/>
      <c r="C34" s="23">
        <f t="shared" ref="C34:L34" si="21">SUM(C14:C33)</f>
        <v>310150380.10000002</v>
      </c>
      <c r="D34" s="23">
        <f t="shared" si="21"/>
        <v>121393611.42000002</v>
      </c>
      <c r="E34" s="23">
        <f t="shared" si="21"/>
        <v>7274051.5600000005</v>
      </c>
      <c r="F34" s="23">
        <f>SUM(F14:F33)</f>
        <v>10916.54</v>
      </c>
      <c r="G34" s="23">
        <f t="shared" si="21"/>
        <v>2602759.7399999998</v>
      </c>
      <c r="H34" s="23">
        <f t="shared" si="21"/>
        <v>14118805.910000002</v>
      </c>
      <c r="I34" s="23">
        <f t="shared" si="21"/>
        <v>22396284.010000005</v>
      </c>
      <c r="J34" s="23">
        <f t="shared" si="21"/>
        <v>13667423.410000002</v>
      </c>
      <c r="K34" s="23">
        <f t="shared" si="21"/>
        <v>52695098</v>
      </c>
      <c r="L34" s="23">
        <f t="shared" si="21"/>
        <v>544309330.68999994</v>
      </c>
      <c r="N34" s="5"/>
    </row>
    <row r="35" spans="1:14" x14ac:dyDescent="0.2">
      <c r="C35" s="9"/>
      <c r="G35" s="9"/>
      <c r="N35" s="9"/>
    </row>
    <row r="36" spans="1:14" x14ac:dyDescent="0.2">
      <c r="L36" s="5"/>
    </row>
    <row r="39" spans="1:14" ht="16.5" x14ac:dyDescent="0.25">
      <c r="A39" s="27" t="s">
        <v>19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4" ht="15" x14ac:dyDescent="0.2">
      <c r="A40" s="28" t="s">
        <v>23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4" ht="14.25" x14ac:dyDescent="0.2">
      <c r="A41" s="29" t="s">
        <v>22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4" ht="1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4" spans="1:14" x14ac:dyDescent="0.2">
      <c r="A44" s="39" t="s">
        <v>39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1:14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 s="11" t="s">
        <v>40</v>
      </c>
    </row>
    <row r="47" spans="1:14" ht="15" customHeight="1" x14ac:dyDescent="0.2">
      <c r="A47" s="20" t="s">
        <v>1</v>
      </c>
      <c r="B47" s="40" t="s">
        <v>37</v>
      </c>
      <c r="C47" s="34" t="s">
        <v>28</v>
      </c>
      <c r="D47" s="34" t="s">
        <v>29</v>
      </c>
      <c r="E47" s="34" t="s">
        <v>30</v>
      </c>
      <c r="F47" s="34" t="s">
        <v>34</v>
      </c>
      <c r="G47" s="34" t="s">
        <v>31</v>
      </c>
      <c r="H47" s="34" t="s">
        <v>27</v>
      </c>
      <c r="I47" s="34" t="s">
        <v>32</v>
      </c>
      <c r="J47" s="34" t="s">
        <v>33</v>
      </c>
      <c r="K47" s="34" t="s">
        <v>36</v>
      </c>
      <c r="L47" s="34" t="s">
        <v>0</v>
      </c>
    </row>
    <row r="48" spans="1:14" ht="15" customHeight="1" x14ac:dyDescent="0.2">
      <c r="A48" s="21" t="s">
        <v>2</v>
      </c>
      <c r="B48" s="41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 ht="15" customHeight="1" x14ac:dyDescent="0.2">
      <c r="A49" s="22" t="s">
        <v>3</v>
      </c>
      <c r="B49" s="42"/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1:12" x14ac:dyDescent="0.2">
      <c r="A50" s="12">
        <v>1</v>
      </c>
      <c r="B50" s="13" t="s">
        <v>5</v>
      </c>
      <c r="C50" s="14">
        <v>3472760</v>
      </c>
      <c r="D50" s="14">
        <v>1349230.7</v>
      </c>
      <c r="E50" s="14">
        <v>86039.45</v>
      </c>
      <c r="F50" s="14">
        <v>0</v>
      </c>
      <c r="G50" s="14">
        <v>40832.93</v>
      </c>
      <c r="H50" s="14">
        <v>151512.25</v>
      </c>
      <c r="I50" s="14">
        <v>270166.90000000002</v>
      </c>
      <c r="J50" s="14">
        <v>151342.79</v>
      </c>
      <c r="K50" s="14">
        <v>1112939</v>
      </c>
      <c r="L50" s="14">
        <f>SUM(C50:K50)</f>
        <v>6634824.0200000005</v>
      </c>
    </row>
    <row r="51" spans="1:12" x14ac:dyDescent="0.2">
      <c r="A51" s="12">
        <v>2</v>
      </c>
      <c r="B51" s="13" t="s">
        <v>6</v>
      </c>
      <c r="C51" s="14">
        <v>2430685.9900000002</v>
      </c>
      <c r="D51" s="14">
        <v>902196.78</v>
      </c>
      <c r="E51" s="14">
        <v>112641.71</v>
      </c>
      <c r="F51" s="14">
        <v>0</v>
      </c>
      <c r="G51" s="14">
        <v>32063.83</v>
      </c>
      <c r="H51" s="14">
        <v>58413.99</v>
      </c>
      <c r="I51" s="14">
        <v>143196.63</v>
      </c>
      <c r="J51" s="14">
        <v>62131.89</v>
      </c>
      <c r="K51" s="14">
        <v>0</v>
      </c>
      <c r="L51" s="14">
        <f t="shared" ref="L51:L69" si="22">SUM(C51:K51)</f>
        <v>3741330.8200000008</v>
      </c>
    </row>
    <row r="52" spans="1:12" x14ac:dyDescent="0.2">
      <c r="A52" s="12">
        <v>3</v>
      </c>
      <c r="B52" s="15" t="s">
        <v>20</v>
      </c>
      <c r="C52" s="14">
        <v>2305437.1800000002</v>
      </c>
      <c r="D52" s="14">
        <v>847478.06</v>
      </c>
      <c r="E52" s="14">
        <v>117557.35</v>
      </c>
      <c r="F52" s="14">
        <v>0</v>
      </c>
      <c r="G52" s="14">
        <v>31107.1</v>
      </c>
      <c r="H52" s="14">
        <v>42619.380000000005</v>
      </c>
      <c r="I52" s="14">
        <v>133665.17000000001</v>
      </c>
      <c r="J52" s="14">
        <v>45507.6</v>
      </c>
      <c r="K52" s="14">
        <v>0</v>
      </c>
      <c r="L52" s="14">
        <f t="shared" si="22"/>
        <v>3523371.8400000003</v>
      </c>
    </row>
    <row r="53" spans="1:12" x14ac:dyDescent="0.2">
      <c r="A53" s="12">
        <v>4</v>
      </c>
      <c r="B53" s="13" t="s">
        <v>21</v>
      </c>
      <c r="C53" s="14">
        <v>3636333.32</v>
      </c>
      <c r="D53" s="14">
        <v>1601265.54</v>
      </c>
      <c r="E53" s="14">
        <v>102521.29</v>
      </c>
      <c r="F53" s="14">
        <v>1039.43</v>
      </c>
      <c r="G53" s="14">
        <v>96342.31</v>
      </c>
      <c r="H53" s="14">
        <v>988560.06</v>
      </c>
      <c r="I53" s="14">
        <v>565910.47</v>
      </c>
      <c r="J53" s="14">
        <v>407670.03</v>
      </c>
      <c r="K53" s="14">
        <v>79517</v>
      </c>
      <c r="L53" s="14">
        <f t="shared" si="22"/>
        <v>7479159.4499999993</v>
      </c>
    </row>
    <row r="54" spans="1:12" x14ac:dyDescent="0.2">
      <c r="A54" s="12">
        <v>5</v>
      </c>
      <c r="B54" s="13" t="s">
        <v>7</v>
      </c>
      <c r="C54" s="14">
        <v>4593670.37</v>
      </c>
      <c r="D54" s="14">
        <v>1817006.2</v>
      </c>
      <c r="E54" s="14">
        <v>73461.2</v>
      </c>
      <c r="F54" s="14">
        <v>0</v>
      </c>
      <c r="G54" s="14">
        <v>62124.850000000006</v>
      </c>
      <c r="H54" s="14">
        <v>333227.66000000003</v>
      </c>
      <c r="I54" s="14">
        <v>434284.82</v>
      </c>
      <c r="J54" s="14">
        <v>279551.8</v>
      </c>
      <c r="K54" s="14">
        <v>0</v>
      </c>
      <c r="L54" s="14">
        <f t="shared" si="22"/>
        <v>7593326.9000000004</v>
      </c>
    </row>
    <row r="55" spans="1:12" x14ac:dyDescent="0.2">
      <c r="A55" s="12">
        <v>6</v>
      </c>
      <c r="B55" s="13" t="s">
        <v>17</v>
      </c>
      <c r="C55" s="14">
        <v>1756069.44</v>
      </c>
      <c r="D55" s="14">
        <v>574412.43999999994</v>
      </c>
      <c r="E55" s="14">
        <v>166569.13</v>
      </c>
      <c r="F55" s="14">
        <v>0</v>
      </c>
      <c r="G55" s="14">
        <v>38711.56</v>
      </c>
      <c r="H55" s="14">
        <v>122514.92</v>
      </c>
      <c r="I55" s="14">
        <v>467455.9</v>
      </c>
      <c r="J55" s="14">
        <v>135898.17000000001</v>
      </c>
      <c r="K55" s="14">
        <v>546983</v>
      </c>
      <c r="L55" s="14">
        <f t="shared" si="22"/>
        <v>3808614.5599999996</v>
      </c>
    </row>
    <row r="56" spans="1:12" x14ac:dyDescent="0.2">
      <c r="A56" s="12">
        <v>7</v>
      </c>
      <c r="B56" s="13" t="s">
        <v>18</v>
      </c>
      <c r="C56" s="14">
        <v>1612295.57</v>
      </c>
      <c r="D56" s="14">
        <v>557591.22</v>
      </c>
      <c r="E56" s="14">
        <v>163966.74</v>
      </c>
      <c r="F56" s="14">
        <v>0</v>
      </c>
      <c r="G56" s="14">
        <v>27190.940000000002</v>
      </c>
      <c r="H56" s="14">
        <v>42282.62</v>
      </c>
      <c r="I56" s="14">
        <v>172474.59</v>
      </c>
      <c r="J56" s="14">
        <v>46350.47</v>
      </c>
      <c r="K56" s="14">
        <v>0</v>
      </c>
      <c r="L56" s="14">
        <f t="shared" si="22"/>
        <v>2622152.1500000004</v>
      </c>
    </row>
    <row r="57" spans="1:12" x14ac:dyDescent="0.2">
      <c r="A57" s="12">
        <v>8</v>
      </c>
      <c r="B57" s="13" t="s">
        <v>8</v>
      </c>
      <c r="C57" s="14">
        <v>3022216.45</v>
      </c>
      <c r="D57" s="14">
        <v>1173799.56</v>
      </c>
      <c r="E57" s="14">
        <v>94424.94</v>
      </c>
      <c r="F57" s="14">
        <v>0</v>
      </c>
      <c r="G57" s="14">
        <v>35008.25</v>
      </c>
      <c r="H57" s="14">
        <v>113065.56</v>
      </c>
      <c r="I57" s="14">
        <v>199980.4</v>
      </c>
      <c r="J57" s="14">
        <v>112506.83</v>
      </c>
      <c r="K57" s="14">
        <v>62402</v>
      </c>
      <c r="L57" s="14">
        <f t="shared" si="22"/>
        <v>4813403.99</v>
      </c>
    </row>
    <row r="58" spans="1:12" x14ac:dyDescent="0.2">
      <c r="A58" s="12">
        <v>9</v>
      </c>
      <c r="B58" s="13" t="s">
        <v>9</v>
      </c>
      <c r="C58" s="14">
        <v>2735967</v>
      </c>
      <c r="D58" s="14">
        <v>1024264.62</v>
      </c>
      <c r="E58" s="14">
        <v>102521.29</v>
      </c>
      <c r="F58" s="14">
        <v>0</v>
      </c>
      <c r="G58" s="14">
        <v>34463.29</v>
      </c>
      <c r="H58" s="14">
        <v>65798.209999999992</v>
      </c>
      <c r="I58" s="14">
        <v>179682.75</v>
      </c>
      <c r="J58" s="14">
        <v>70969.25</v>
      </c>
      <c r="K58" s="14">
        <v>0</v>
      </c>
      <c r="L58" s="14">
        <f t="shared" si="22"/>
        <v>4213666.41</v>
      </c>
    </row>
    <row r="59" spans="1:12" x14ac:dyDescent="0.2">
      <c r="A59" s="12">
        <v>10</v>
      </c>
      <c r="B59" s="13" t="s">
        <v>16</v>
      </c>
      <c r="C59" s="14">
        <v>1729645.17</v>
      </c>
      <c r="D59" s="14">
        <v>584668.85</v>
      </c>
      <c r="E59" s="14">
        <v>158039.06</v>
      </c>
      <c r="F59" s="14">
        <v>0</v>
      </c>
      <c r="G59" s="14">
        <v>31430.38</v>
      </c>
      <c r="H59" s="14">
        <v>48531.18</v>
      </c>
      <c r="I59" s="14">
        <v>185198.13</v>
      </c>
      <c r="J59" s="14">
        <v>53683.59</v>
      </c>
      <c r="K59" s="14">
        <v>0</v>
      </c>
      <c r="L59" s="14">
        <f t="shared" si="22"/>
        <v>2791196.36</v>
      </c>
    </row>
    <row r="60" spans="1:12" x14ac:dyDescent="0.2">
      <c r="A60" s="12">
        <v>11</v>
      </c>
      <c r="B60" s="13" t="s">
        <v>10</v>
      </c>
      <c r="C60" s="14">
        <v>2894908.42</v>
      </c>
      <c r="D60" s="14">
        <v>1180191.8400000001</v>
      </c>
      <c r="E60" s="14">
        <v>101653.82</v>
      </c>
      <c r="F60" s="14">
        <v>0</v>
      </c>
      <c r="G60" s="14">
        <v>43747.23</v>
      </c>
      <c r="H60" s="14">
        <v>130798.04000000001</v>
      </c>
      <c r="I60" s="14">
        <v>340966.42</v>
      </c>
      <c r="J60" s="14">
        <v>141061.22</v>
      </c>
      <c r="K60" s="14">
        <v>179884</v>
      </c>
      <c r="L60" s="14">
        <f t="shared" si="22"/>
        <v>5013210.9899999993</v>
      </c>
    </row>
    <row r="61" spans="1:12" x14ac:dyDescent="0.2">
      <c r="A61" s="12">
        <v>12</v>
      </c>
      <c r="B61" s="13" t="s">
        <v>11</v>
      </c>
      <c r="C61" s="14">
        <v>3727208.3</v>
      </c>
      <c r="D61" s="14">
        <v>1222215</v>
      </c>
      <c r="E61" s="14">
        <v>91099.66</v>
      </c>
      <c r="F61" s="14">
        <v>0</v>
      </c>
      <c r="G61" s="14">
        <v>74169.149999999994</v>
      </c>
      <c r="H61" s="14">
        <v>85198.48000000001</v>
      </c>
      <c r="I61" s="14">
        <v>194218.84</v>
      </c>
      <c r="J61" s="14">
        <v>93187.05</v>
      </c>
      <c r="K61" s="14">
        <v>1777565</v>
      </c>
      <c r="L61" s="14">
        <f t="shared" si="22"/>
        <v>7264861.4800000004</v>
      </c>
    </row>
    <row r="62" spans="1:12" x14ac:dyDescent="0.2">
      <c r="A62" s="12">
        <v>13</v>
      </c>
      <c r="B62" s="13" t="s">
        <v>12</v>
      </c>
      <c r="C62" s="14">
        <v>4432878.2</v>
      </c>
      <c r="D62" s="14">
        <v>1723771.79</v>
      </c>
      <c r="E62" s="14">
        <v>73027.47</v>
      </c>
      <c r="F62" s="14">
        <v>2.93</v>
      </c>
      <c r="G62" s="14">
        <v>48341.600000000006</v>
      </c>
      <c r="H62" s="14">
        <v>155144.97</v>
      </c>
      <c r="I62" s="14">
        <v>249868.17</v>
      </c>
      <c r="J62" s="14">
        <v>167929.84</v>
      </c>
      <c r="K62" s="14">
        <v>0</v>
      </c>
      <c r="L62" s="14">
        <f t="shared" si="22"/>
        <v>6850964.9699999988</v>
      </c>
    </row>
    <row r="63" spans="1:12" ht="12.75" customHeight="1" x14ac:dyDescent="0.2">
      <c r="A63" s="12">
        <v>14</v>
      </c>
      <c r="B63" s="15" t="s">
        <v>35</v>
      </c>
      <c r="C63" s="14">
        <v>2124781.7799999998</v>
      </c>
      <c r="D63" s="14">
        <v>857874.84</v>
      </c>
      <c r="E63" s="14">
        <v>125942.85</v>
      </c>
      <c r="F63" s="14">
        <v>0</v>
      </c>
      <c r="G63" s="14">
        <v>29621.54</v>
      </c>
      <c r="H63" s="14">
        <v>28793.100000000002</v>
      </c>
      <c r="I63" s="14">
        <v>123861.38</v>
      </c>
      <c r="J63" s="14">
        <v>31092.21</v>
      </c>
      <c r="K63" s="14">
        <v>124716</v>
      </c>
      <c r="L63" s="14">
        <f t="shared" si="22"/>
        <v>3446683.6999999997</v>
      </c>
    </row>
    <row r="64" spans="1:12" x14ac:dyDescent="0.2">
      <c r="A64" s="12">
        <v>15</v>
      </c>
      <c r="B64" s="13" t="s">
        <v>26</v>
      </c>
      <c r="C64" s="14">
        <v>2761625.66</v>
      </c>
      <c r="D64" s="14">
        <v>1028496.22</v>
      </c>
      <c r="E64" s="14">
        <v>102521.29</v>
      </c>
      <c r="F64" s="14">
        <v>0</v>
      </c>
      <c r="G64" s="14">
        <v>36226.71</v>
      </c>
      <c r="H64" s="14">
        <v>88311.159999999989</v>
      </c>
      <c r="I64" s="14">
        <v>176261.58</v>
      </c>
      <c r="J64" s="14">
        <v>94030.38</v>
      </c>
      <c r="K64" s="14">
        <v>1864413</v>
      </c>
      <c r="L64" s="14">
        <f t="shared" si="22"/>
        <v>6151886</v>
      </c>
    </row>
    <row r="65" spans="1:12" x14ac:dyDescent="0.2">
      <c r="A65" s="12">
        <v>16</v>
      </c>
      <c r="B65" s="13" t="s">
        <v>24</v>
      </c>
      <c r="C65" s="14">
        <v>7688723.0499999998</v>
      </c>
      <c r="D65" s="14">
        <v>3482853.07</v>
      </c>
      <c r="E65" s="14">
        <v>53654.080000000002</v>
      </c>
      <c r="F65" s="14">
        <v>54.69</v>
      </c>
      <c r="G65" s="14">
        <v>72627.17</v>
      </c>
      <c r="H65" s="14">
        <v>381059.98</v>
      </c>
      <c r="I65" s="14">
        <v>592806.80000000005</v>
      </c>
      <c r="J65" s="14">
        <v>372998.26</v>
      </c>
      <c r="K65" s="14">
        <v>0</v>
      </c>
      <c r="L65" s="14">
        <f t="shared" si="22"/>
        <v>12644777.1</v>
      </c>
    </row>
    <row r="66" spans="1:12" x14ac:dyDescent="0.2">
      <c r="A66" s="12">
        <v>17</v>
      </c>
      <c r="B66" s="13" t="s">
        <v>13</v>
      </c>
      <c r="C66" s="14">
        <v>3471204.64</v>
      </c>
      <c r="D66" s="14">
        <v>1316203.18</v>
      </c>
      <c r="E66" s="14">
        <v>88063.53</v>
      </c>
      <c r="F66" s="14">
        <v>0</v>
      </c>
      <c r="G66" s="14">
        <v>47284.200000000004</v>
      </c>
      <c r="H66" s="14">
        <v>161325.39000000001</v>
      </c>
      <c r="I66" s="14">
        <v>315015.09999999998</v>
      </c>
      <c r="J66" s="14">
        <v>163098.56</v>
      </c>
      <c r="K66" s="14">
        <v>0</v>
      </c>
      <c r="L66" s="14">
        <f t="shared" si="22"/>
        <v>5562194.5999999996</v>
      </c>
    </row>
    <row r="67" spans="1:12" x14ac:dyDescent="0.2">
      <c r="A67" s="12">
        <v>18</v>
      </c>
      <c r="B67" s="13" t="s">
        <v>4</v>
      </c>
      <c r="C67" s="14">
        <v>34721456.049999997</v>
      </c>
      <c r="D67" s="14">
        <v>14815894.75</v>
      </c>
      <c r="E67" s="14">
        <v>34425.269999999997</v>
      </c>
      <c r="F67" s="14">
        <v>5189.63</v>
      </c>
      <c r="G67" s="14">
        <v>254883.4</v>
      </c>
      <c r="H67" s="14">
        <v>3540900.79</v>
      </c>
      <c r="I67" s="14">
        <v>2047900.69</v>
      </c>
      <c r="J67" s="14">
        <v>1498333.26</v>
      </c>
      <c r="K67" s="14">
        <v>2267512</v>
      </c>
      <c r="L67" s="14">
        <f t="shared" si="22"/>
        <v>59186495.839999996</v>
      </c>
    </row>
    <row r="68" spans="1:12" x14ac:dyDescent="0.2">
      <c r="A68" s="12">
        <v>19</v>
      </c>
      <c r="B68" s="13" t="s">
        <v>14</v>
      </c>
      <c r="C68" s="14">
        <v>3487045.89</v>
      </c>
      <c r="D68" s="14">
        <v>1458297.73</v>
      </c>
      <c r="E68" s="14">
        <v>83581.63</v>
      </c>
      <c r="F68" s="14">
        <v>0</v>
      </c>
      <c r="G68" s="14">
        <v>32524.03</v>
      </c>
      <c r="H68" s="14">
        <v>117236.05</v>
      </c>
      <c r="I68" s="14">
        <v>204341.12</v>
      </c>
      <c r="J68" s="14">
        <v>124357.18</v>
      </c>
      <c r="K68" s="14">
        <v>538422</v>
      </c>
      <c r="L68" s="14">
        <f t="shared" si="22"/>
        <v>6045805.6299999999</v>
      </c>
    </row>
    <row r="69" spans="1:12" x14ac:dyDescent="0.2">
      <c r="A69" s="12">
        <v>20</v>
      </c>
      <c r="B69" s="13" t="s">
        <v>15</v>
      </c>
      <c r="C69" s="14">
        <v>3195426.65</v>
      </c>
      <c r="D69" s="14">
        <v>1220761.6100000001</v>
      </c>
      <c r="E69" s="14">
        <v>95581.440000000002</v>
      </c>
      <c r="F69" s="14">
        <v>0</v>
      </c>
      <c r="G69" s="14">
        <v>50191.460000000006</v>
      </c>
      <c r="H69" s="14">
        <v>211478.52</v>
      </c>
      <c r="I69" s="14">
        <v>283120.21999999997</v>
      </c>
      <c r="J69" s="14">
        <v>191881.3</v>
      </c>
      <c r="K69" s="14">
        <v>770647</v>
      </c>
      <c r="L69" s="14">
        <f t="shared" si="22"/>
        <v>6019088.1999999993</v>
      </c>
    </row>
    <row r="70" spans="1:12" x14ac:dyDescent="0.2">
      <c r="A70" s="37" t="s">
        <v>0</v>
      </c>
      <c r="B70" s="38"/>
      <c r="C70" s="24">
        <f t="shared" ref="C70:L70" si="23">SUM(C50:C69)</f>
        <v>95800339.13000001</v>
      </c>
      <c r="D70" s="24">
        <f t="shared" si="23"/>
        <v>38738473.999999993</v>
      </c>
      <c r="E70" s="24">
        <f t="shared" si="23"/>
        <v>2027293.2000000002</v>
      </c>
      <c r="F70" s="24">
        <f>SUM(F50:F69)</f>
        <v>6286.68</v>
      </c>
      <c r="G70" s="24">
        <f t="shared" si="23"/>
        <v>1118891.93</v>
      </c>
      <c r="H70" s="24">
        <f t="shared" si="23"/>
        <v>6866772.3099999996</v>
      </c>
      <c r="I70" s="24">
        <f t="shared" si="23"/>
        <v>7280376.0799999982</v>
      </c>
      <c r="J70" s="24">
        <f t="shared" si="23"/>
        <v>4243581.6800000006</v>
      </c>
      <c r="K70" s="24">
        <f t="shared" si="23"/>
        <v>9325000</v>
      </c>
      <c r="L70" s="24">
        <f t="shared" si="23"/>
        <v>165407015.00999996</v>
      </c>
    </row>
    <row r="75" spans="1:12" ht="16.5" x14ac:dyDescent="0.25">
      <c r="A75" s="27" t="s">
        <v>19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15" x14ac:dyDescent="0.2">
      <c r="A76" s="28" t="s">
        <v>23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1:12" ht="14.25" x14ac:dyDescent="0.2">
      <c r="A77" s="29" t="s">
        <v>22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ht="1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80" spans="1:12" x14ac:dyDescent="0.2">
      <c r="A80" s="30" t="s">
        <v>41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</row>
    <row r="81" spans="1:12" x14ac:dyDescent="0.2">
      <c r="A81" s="30" t="s">
        <v>42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</row>
    <row r="82" spans="1:12" x14ac:dyDescent="0.2">
      <c r="L82" s="2" t="s">
        <v>40</v>
      </c>
    </row>
    <row r="83" spans="1:12" ht="15" customHeight="1" x14ac:dyDescent="0.2">
      <c r="A83" s="17" t="s">
        <v>1</v>
      </c>
      <c r="B83" s="31" t="s">
        <v>37</v>
      </c>
      <c r="C83" s="34" t="s">
        <v>28</v>
      </c>
      <c r="D83" s="34" t="s">
        <v>29</v>
      </c>
      <c r="E83" s="34" t="s">
        <v>30</v>
      </c>
      <c r="F83" s="34" t="s">
        <v>34</v>
      </c>
      <c r="G83" s="34" t="s">
        <v>31</v>
      </c>
      <c r="H83" s="34" t="s">
        <v>27</v>
      </c>
      <c r="I83" s="34" t="s">
        <v>32</v>
      </c>
      <c r="J83" s="34" t="s">
        <v>33</v>
      </c>
      <c r="K83" s="34" t="s">
        <v>36</v>
      </c>
      <c r="L83" s="34" t="s">
        <v>0</v>
      </c>
    </row>
    <row r="84" spans="1:12" ht="15" customHeight="1" x14ac:dyDescent="0.2">
      <c r="A84" s="18" t="s">
        <v>2</v>
      </c>
      <c r="B84" s="32"/>
      <c r="C84" s="35"/>
      <c r="D84" s="35"/>
      <c r="E84" s="35"/>
      <c r="F84" s="35"/>
      <c r="G84" s="35"/>
      <c r="H84" s="35"/>
      <c r="I84" s="35"/>
      <c r="J84" s="35"/>
      <c r="K84" s="35"/>
      <c r="L84" s="35"/>
    </row>
    <row r="85" spans="1:12" ht="15" customHeight="1" x14ac:dyDescent="0.2">
      <c r="A85" s="19" t="s">
        <v>3</v>
      </c>
      <c r="B85" s="33"/>
      <c r="C85" s="36"/>
      <c r="D85" s="36"/>
      <c r="E85" s="36"/>
      <c r="F85" s="36"/>
      <c r="G85" s="36"/>
      <c r="H85" s="36"/>
      <c r="I85" s="36"/>
      <c r="J85" s="36"/>
      <c r="K85" s="36"/>
      <c r="L85" s="36"/>
    </row>
    <row r="86" spans="1:12" x14ac:dyDescent="0.2">
      <c r="A86" s="16">
        <v>1</v>
      </c>
      <c r="B86" s="3" t="s">
        <v>5</v>
      </c>
      <c r="C86" s="4">
        <v>4345994.6999999993</v>
      </c>
      <c r="D86" s="4">
        <v>1551969.3399999999</v>
      </c>
      <c r="E86" s="4">
        <v>127898.45</v>
      </c>
      <c r="F86" s="4">
        <v>0</v>
      </c>
      <c r="G86" s="4">
        <v>31640.329999999998</v>
      </c>
      <c r="H86" s="4">
        <v>120939.02</v>
      </c>
      <c r="I86" s="4">
        <v>296262.63</v>
      </c>
      <c r="J86" s="4">
        <v>171781.99</v>
      </c>
      <c r="K86" s="4">
        <v>229858</v>
      </c>
      <c r="L86" s="4">
        <f t="shared" ref="L86:L105" si="24">SUM(C86:K86)</f>
        <v>6876344.459999999</v>
      </c>
    </row>
    <row r="87" spans="1:12" x14ac:dyDescent="0.2">
      <c r="A87" s="16">
        <v>2</v>
      </c>
      <c r="B87" s="3" t="s">
        <v>6</v>
      </c>
      <c r="C87" s="4">
        <v>3052261.0100000002</v>
      </c>
      <c r="D87" s="4">
        <v>1038367.4299999999</v>
      </c>
      <c r="E87" s="4">
        <v>168484.32</v>
      </c>
      <c r="F87" s="4">
        <v>0</v>
      </c>
      <c r="G87" s="4">
        <v>24845.4</v>
      </c>
      <c r="H87" s="4">
        <v>49193.61</v>
      </c>
      <c r="I87" s="4">
        <v>168291.95</v>
      </c>
      <c r="J87" s="4">
        <v>70637.52</v>
      </c>
      <c r="K87" s="4">
        <v>206202</v>
      </c>
      <c r="L87" s="4">
        <f t="shared" si="24"/>
        <v>4778283.2400000012</v>
      </c>
    </row>
    <row r="88" spans="1:12" x14ac:dyDescent="0.2">
      <c r="A88" s="16">
        <v>3</v>
      </c>
      <c r="B88" s="3" t="s">
        <v>20</v>
      </c>
      <c r="C88" s="4">
        <v>2888879.9200000004</v>
      </c>
      <c r="D88" s="4">
        <v>975603.41</v>
      </c>
      <c r="E88" s="4">
        <v>175983.88</v>
      </c>
      <c r="F88" s="4">
        <v>0</v>
      </c>
      <c r="G88" s="4">
        <v>24104.05</v>
      </c>
      <c r="H88" s="4">
        <v>35989.79</v>
      </c>
      <c r="I88" s="4">
        <v>162918.59</v>
      </c>
      <c r="J88" s="4">
        <v>51755.42</v>
      </c>
      <c r="K88" s="4">
        <v>127064</v>
      </c>
      <c r="L88" s="4">
        <f t="shared" si="24"/>
        <v>4442299.0600000005</v>
      </c>
    </row>
    <row r="89" spans="1:12" x14ac:dyDescent="0.2">
      <c r="A89" s="16">
        <v>4</v>
      </c>
      <c r="B89" s="3" t="s">
        <v>21</v>
      </c>
      <c r="C89" s="4">
        <v>4787849.45</v>
      </c>
      <c r="D89" s="4">
        <v>1740051.25</v>
      </c>
      <c r="E89" s="4">
        <v>153044.04</v>
      </c>
      <c r="F89" s="4">
        <v>739.52</v>
      </c>
      <c r="G89" s="4">
        <v>74653.05</v>
      </c>
      <c r="H89" s="4">
        <v>356935.01999999996</v>
      </c>
      <c r="I89" s="4">
        <v>630426.88</v>
      </c>
      <c r="J89" s="4">
        <v>476428.24</v>
      </c>
      <c r="K89" s="4">
        <v>37291</v>
      </c>
      <c r="L89" s="4">
        <f t="shared" si="24"/>
        <v>8257418.4499999993</v>
      </c>
    </row>
    <row r="90" spans="1:12" x14ac:dyDescent="0.2">
      <c r="A90" s="16">
        <v>5</v>
      </c>
      <c r="B90" s="3" t="s">
        <v>7</v>
      </c>
      <c r="C90" s="4">
        <v>5737821.2600000007</v>
      </c>
      <c r="D90" s="4">
        <v>2075958.09</v>
      </c>
      <c r="E90" s="4">
        <v>108708.39</v>
      </c>
      <c r="F90" s="4">
        <v>0</v>
      </c>
      <c r="G90" s="4">
        <v>48138.86</v>
      </c>
      <c r="H90" s="4">
        <v>224990.53</v>
      </c>
      <c r="I90" s="4">
        <v>474047.76</v>
      </c>
      <c r="J90" s="4">
        <v>318823.34000000003</v>
      </c>
      <c r="K90" s="4">
        <v>344194</v>
      </c>
      <c r="L90" s="4">
        <f t="shared" si="24"/>
        <v>9332682.2300000004</v>
      </c>
    </row>
    <row r="91" spans="1:12" x14ac:dyDescent="0.2">
      <c r="A91" s="16">
        <v>6</v>
      </c>
      <c r="B91" s="3" t="s">
        <v>17</v>
      </c>
      <c r="C91" s="4">
        <v>2310208.71</v>
      </c>
      <c r="D91" s="4">
        <v>655372.42000000004</v>
      </c>
      <c r="E91" s="4">
        <v>250758.93</v>
      </c>
      <c r="F91" s="4">
        <v>0</v>
      </c>
      <c r="G91" s="4">
        <v>29996.54</v>
      </c>
      <c r="H91" s="4">
        <v>106010.59</v>
      </c>
      <c r="I91" s="4">
        <v>494161.04</v>
      </c>
      <c r="J91" s="4">
        <v>155030.28</v>
      </c>
      <c r="K91" s="4">
        <v>55026</v>
      </c>
      <c r="L91" s="4">
        <f t="shared" si="24"/>
        <v>4056564.51</v>
      </c>
    </row>
    <row r="92" spans="1:12" x14ac:dyDescent="0.2">
      <c r="A92" s="16">
        <v>7</v>
      </c>
      <c r="B92" s="3" t="s">
        <v>18</v>
      </c>
      <c r="C92" s="4">
        <v>2139277.6799999997</v>
      </c>
      <c r="D92" s="4">
        <v>640958.8600000001</v>
      </c>
      <c r="E92" s="4">
        <v>246788.57</v>
      </c>
      <c r="F92" s="4">
        <v>0</v>
      </c>
      <c r="G92" s="4">
        <v>21069.519999999997</v>
      </c>
      <c r="H92" s="4">
        <v>36542.300000000003</v>
      </c>
      <c r="I92" s="4">
        <v>201638.48</v>
      </c>
      <c r="J92" s="4">
        <v>52716.56</v>
      </c>
      <c r="K92" s="4">
        <v>0</v>
      </c>
      <c r="L92" s="4">
        <f t="shared" si="24"/>
        <v>3338991.9699999997</v>
      </c>
    </row>
    <row r="93" spans="1:12" x14ac:dyDescent="0.2">
      <c r="A93" s="16">
        <v>8</v>
      </c>
      <c r="B93" s="3" t="s">
        <v>8</v>
      </c>
      <c r="C93" s="4">
        <v>3750991.74</v>
      </c>
      <c r="D93" s="4">
        <v>1353446.89</v>
      </c>
      <c r="E93" s="4">
        <v>140691.82</v>
      </c>
      <c r="F93" s="4">
        <v>0</v>
      </c>
      <c r="G93" s="4">
        <v>27126.940000000002</v>
      </c>
      <c r="H93" s="4">
        <v>89704.44</v>
      </c>
      <c r="I93" s="4">
        <v>223641.32</v>
      </c>
      <c r="J93" s="4">
        <v>127746.85</v>
      </c>
      <c r="K93" s="4">
        <v>744822</v>
      </c>
      <c r="L93" s="4">
        <f t="shared" si="24"/>
        <v>6458172.0000000009</v>
      </c>
    </row>
    <row r="94" spans="1:12" x14ac:dyDescent="0.2">
      <c r="A94" s="16">
        <v>9</v>
      </c>
      <c r="B94" s="3" t="s">
        <v>9</v>
      </c>
      <c r="C94" s="4">
        <v>3408613.15</v>
      </c>
      <c r="D94" s="4">
        <v>1178385.5699999998</v>
      </c>
      <c r="E94" s="4">
        <v>153044.04</v>
      </c>
      <c r="F94" s="4">
        <v>0</v>
      </c>
      <c r="G94" s="4">
        <v>26704.67</v>
      </c>
      <c r="H94" s="4">
        <v>55784.729999999996</v>
      </c>
      <c r="I94" s="4">
        <v>203805.69</v>
      </c>
      <c r="J94" s="4">
        <v>80846.210000000006</v>
      </c>
      <c r="K94" s="4">
        <v>0</v>
      </c>
      <c r="L94" s="4">
        <f t="shared" si="24"/>
        <v>5107184.0600000005</v>
      </c>
    </row>
    <row r="95" spans="1:12" x14ac:dyDescent="0.2">
      <c r="A95" s="16">
        <v>10</v>
      </c>
      <c r="B95" s="3" t="s">
        <v>16</v>
      </c>
      <c r="C95" s="4">
        <v>2200790.12</v>
      </c>
      <c r="D95" s="4">
        <v>672434.74</v>
      </c>
      <c r="E95" s="4">
        <v>237744.98</v>
      </c>
      <c r="F95" s="4">
        <v>0</v>
      </c>
      <c r="G95" s="4">
        <v>24354.55</v>
      </c>
      <c r="H95" s="4">
        <v>41829.5</v>
      </c>
      <c r="I95" s="4">
        <v>211814.33</v>
      </c>
      <c r="J95" s="4">
        <v>61268.26</v>
      </c>
      <c r="K95" s="4">
        <v>0</v>
      </c>
      <c r="L95" s="4">
        <f t="shared" si="24"/>
        <v>3450236.48</v>
      </c>
    </row>
    <row r="96" spans="1:12" x14ac:dyDescent="0.2">
      <c r="A96" s="16">
        <v>11</v>
      </c>
      <c r="B96" s="3" t="s">
        <v>10</v>
      </c>
      <c r="C96" s="4">
        <v>3669328.39</v>
      </c>
      <c r="D96" s="4">
        <v>1271697.19</v>
      </c>
      <c r="E96" s="4">
        <v>151720.59</v>
      </c>
      <c r="F96" s="4">
        <v>0</v>
      </c>
      <c r="G96" s="4">
        <v>33898.54</v>
      </c>
      <c r="H96" s="4">
        <v>111800</v>
      </c>
      <c r="I96" s="4">
        <v>366913.72</v>
      </c>
      <c r="J96" s="4">
        <v>160274.82999999999</v>
      </c>
      <c r="K96" s="4">
        <v>0</v>
      </c>
      <c r="L96" s="4">
        <f t="shared" si="24"/>
        <v>5765633.2599999998</v>
      </c>
    </row>
    <row r="97" spans="1:12" x14ac:dyDescent="0.2">
      <c r="A97" s="16">
        <v>12</v>
      </c>
      <c r="B97" s="3" t="s">
        <v>11</v>
      </c>
      <c r="C97" s="4">
        <v>4487514.92</v>
      </c>
      <c r="D97" s="4">
        <v>1397958.73</v>
      </c>
      <c r="E97" s="4">
        <v>135618.59</v>
      </c>
      <c r="F97" s="4">
        <v>0</v>
      </c>
      <c r="G97" s="4">
        <v>57471.659999999996</v>
      </c>
      <c r="H97" s="4">
        <v>73293.150000000009</v>
      </c>
      <c r="I97" s="4">
        <v>217576.29</v>
      </c>
      <c r="J97" s="4">
        <v>106279</v>
      </c>
      <c r="K97" s="4">
        <v>352127</v>
      </c>
      <c r="L97" s="4">
        <f t="shared" si="24"/>
        <v>6827839.3400000008</v>
      </c>
    </row>
    <row r="98" spans="1:12" x14ac:dyDescent="0.2">
      <c r="A98" s="16">
        <v>13</v>
      </c>
      <c r="B98" s="3" t="s">
        <v>12</v>
      </c>
      <c r="C98" s="4">
        <v>5404737.3200000003</v>
      </c>
      <c r="D98" s="4">
        <v>1980405.4599999997</v>
      </c>
      <c r="E98" s="4">
        <v>108046.66</v>
      </c>
      <c r="F98" s="4">
        <v>2.0299999999999998</v>
      </c>
      <c r="G98" s="4">
        <v>37458.589999999997</v>
      </c>
      <c r="H98" s="4">
        <v>130541.37999999999</v>
      </c>
      <c r="I98" s="4">
        <v>277871.61</v>
      </c>
      <c r="J98" s="4">
        <v>191963.62</v>
      </c>
      <c r="K98" s="4">
        <v>0</v>
      </c>
      <c r="L98" s="4">
        <f t="shared" si="24"/>
        <v>8131026.6700000009</v>
      </c>
    </row>
    <row r="99" spans="1:12" ht="12.75" customHeight="1" x14ac:dyDescent="0.2">
      <c r="A99" s="16">
        <v>14</v>
      </c>
      <c r="B99" s="3" t="s">
        <v>35</v>
      </c>
      <c r="C99" s="4">
        <v>2652238.75</v>
      </c>
      <c r="D99" s="4">
        <v>929449.85</v>
      </c>
      <c r="E99" s="4">
        <v>188777.25</v>
      </c>
      <c r="F99" s="4">
        <v>0</v>
      </c>
      <c r="G99" s="4">
        <v>22952.93</v>
      </c>
      <c r="H99" s="4">
        <v>24715.379999999997</v>
      </c>
      <c r="I99" s="4">
        <v>162631.22</v>
      </c>
      <c r="J99" s="4">
        <v>35289.46</v>
      </c>
      <c r="K99" s="4">
        <v>127028</v>
      </c>
      <c r="L99" s="4">
        <f t="shared" si="24"/>
        <v>4143082.8400000003</v>
      </c>
    </row>
    <row r="100" spans="1:12" x14ac:dyDescent="0.2">
      <c r="A100" s="16">
        <v>15</v>
      </c>
      <c r="B100" s="3" t="s">
        <v>26</v>
      </c>
      <c r="C100" s="4">
        <v>3453364.51</v>
      </c>
      <c r="D100" s="4">
        <v>1182652.99</v>
      </c>
      <c r="E100" s="4">
        <v>153044.04</v>
      </c>
      <c r="F100" s="4">
        <v>0</v>
      </c>
      <c r="G100" s="4">
        <v>28071.1</v>
      </c>
      <c r="H100" s="4">
        <v>75206.2</v>
      </c>
      <c r="I100" s="4">
        <v>199526.29</v>
      </c>
      <c r="J100" s="4">
        <v>106563.85</v>
      </c>
      <c r="K100" s="4">
        <v>271105</v>
      </c>
      <c r="L100" s="4">
        <f t="shared" si="24"/>
        <v>5469533.9799999995</v>
      </c>
    </row>
    <row r="101" spans="1:12" x14ac:dyDescent="0.2">
      <c r="A101" s="16">
        <v>16</v>
      </c>
      <c r="B101" s="3" t="s">
        <v>24</v>
      </c>
      <c r="C101" s="4">
        <v>9451658.660000002</v>
      </c>
      <c r="D101" s="4">
        <v>3753279.41</v>
      </c>
      <c r="E101" s="4">
        <v>78489.56</v>
      </c>
      <c r="F101" s="4">
        <v>15.94</v>
      </c>
      <c r="G101" s="4">
        <v>56276.829999999994</v>
      </c>
      <c r="H101" s="4">
        <v>294738.83</v>
      </c>
      <c r="I101" s="4">
        <v>643413.80000000005</v>
      </c>
      <c r="J101" s="4">
        <v>424939.92</v>
      </c>
      <c r="K101" s="4">
        <v>740329</v>
      </c>
      <c r="L101" s="4">
        <f t="shared" si="24"/>
        <v>15443141.950000003</v>
      </c>
    </row>
    <row r="102" spans="1:12" x14ac:dyDescent="0.2">
      <c r="A102" s="16">
        <v>17</v>
      </c>
      <c r="B102" s="3" t="s">
        <v>13</v>
      </c>
      <c r="C102" s="4">
        <v>4467050.54</v>
      </c>
      <c r="D102" s="4">
        <v>1506057.9000000001</v>
      </c>
      <c r="E102" s="4">
        <v>130986.5</v>
      </c>
      <c r="F102" s="4">
        <v>0</v>
      </c>
      <c r="G102" s="4">
        <v>36639.24</v>
      </c>
      <c r="H102" s="4">
        <v>130398.29999999999</v>
      </c>
      <c r="I102" s="4">
        <v>342332.39</v>
      </c>
      <c r="J102" s="4">
        <v>185308.44</v>
      </c>
      <c r="K102" s="4">
        <v>0</v>
      </c>
      <c r="L102" s="4">
        <f t="shared" si="24"/>
        <v>6798773.3100000005</v>
      </c>
    </row>
    <row r="103" spans="1:12" x14ac:dyDescent="0.2">
      <c r="A103" s="16">
        <v>18</v>
      </c>
      <c r="B103" s="3" t="s">
        <v>4</v>
      </c>
      <c r="C103" s="4">
        <v>42154798.539999999</v>
      </c>
      <c r="D103" s="4">
        <v>16911280.469999999</v>
      </c>
      <c r="E103" s="4">
        <v>49153.04</v>
      </c>
      <c r="F103" s="4">
        <v>1562.4</v>
      </c>
      <c r="G103" s="4">
        <v>197502.24</v>
      </c>
      <c r="H103" s="4">
        <v>1416408</v>
      </c>
      <c r="I103" s="4">
        <v>2241668.9500000002</v>
      </c>
      <c r="J103" s="4">
        <v>1710380.43</v>
      </c>
      <c r="K103" s="4">
        <v>5601703</v>
      </c>
      <c r="L103" s="4">
        <f t="shared" si="24"/>
        <v>70284457.069999993</v>
      </c>
    </row>
    <row r="104" spans="1:12" x14ac:dyDescent="0.2">
      <c r="A104" s="16">
        <v>19</v>
      </c>
      <c r="B104" s="3" t="s">
        <v>14</v>
      </c>
      <c r="C104" s="4">
        <v>4328462.8</v>
      </c>
      <c r="D104" s="4">
        <v>1631933.4</v>
      </c>
      <c r="E104" s="4">
        <v>124148.67</v>
      </c>
      <c r="F104" s="4">
        <v>0</v>
      </c>
      <c r="G104" s="4">
        <v>25201.989999999998</v>
      </c>
      <c r="H104" s="4">
        <v>98772.92</v>
      </c>
      <c r="I104" s="4">
        <v>228466.53</v>
      </c>
      <c r="J104" s="4">
        <v>141140.76</v>
      </c>
      <c r="K104" s="4">
        <v>0</v>
      </c>
      <c r="L104" s="4">
        <f t="shared" si="24"/>
        <v>6578127.0699999994</v>
      </c>
    </row>
    <row r="105" spans="1:12" x14ac:dyDescent="0.2">
      <c r="A105" s="16">
        <v>20</v>
      </c>
      <c r="B105" s="3" t="s">
        <v>15</v>
      </c>
      <c r="C105" s="4">
        <v>4032458.2399999998</v>
      </c>
      <c r="D105" s="4">
        <v>1392837.8099999998</v>
      </c>
      <c r="E105" s="4">
        <v>142456.41</v>
      </c>
      <c r="F105" s="4">
        <v>0</v>
      </c>
      <c r="G105" s="4">
        <v>38892</v>
      </c>
      <c r="H105" s="4">
        <v>152223.10999999999</v>
      </c>
      <c r="I105" s="4">
        <v>313436.93</v>
      </c>
      <c r="J105" s="4">
        <v>219253.27</v>
      </c>
      <c r="K105" s="4">
        <v>939913</v>
      </c>
      <c r="L105" s="4">
        <f t="shared" si="24"/>
        <v>7231470.7699999996</v>
      </c>
    </row>
    <row r="106" spans="1:12" x14ac:dyDescent="0.2">
      <c r="A106" s="25" t="s">
        <v>0</v>
      </c>
      <c r="B106" s="26"/>
      <c r="C106" s="23">
        <f>SUM(C86:C105)</f>
        <v>118724300.41</v>
      </c>
      <c r="D106" s="23">
        <f t="shared" ref="D106:L106" si="25">SUM(D86:D105)</f>
        <v>43840101.210000001</v>
      </c>
      <c r="E106" s="23">
        <f t="shared" si="25"/>
        <v>3025588.7300000004</v>
      </c>
      <c r="F106" s="23">
        <f>SUM(F86:F105)</f>
        <v>2319.8900000000003</v>
      </c>
      <c r="G106" s="23">
        <f t="shared" si="25"/>
        <v>866999.02999999991</v>
      </c>
      <c r="H106" s="23">
        <f t="shared" si="25"/>
        <v>3626016.7999999993</v>
      </c>
      <c r="I106" s="23">
        <f t="shared" si="25"/>
        <v>8060846.3999999994</v>
      </c>
      <c r="J106" s="23">
        <f t="shared" si="25"/>
        <v>4848428.2499999991</v>
      </c>
      <c r="K106" s="23">
        <f t="shared" si="25"/>
        <v>9776662</v>
      </c>
      <c r="L106" s="23">
        <f t="shared" si="25"/>
        <v>192771262.72</v>
      </c>
    </row>
    <row r="111" spans="1:12" ht="16.5" x14ac:dyDescent="0.25">
      <c r="A111" s="27" t="s">
        <v>19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ht="15" x14ac:dyDescent="0.2">
      <c r="A112" s="28" t="s">
        <v>23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</row>
    <row r="113" spans="1:12" ht="14.25" x14ac:dyDescent="0.2">
      <c r="A113" s="29" t="s">
        <v>22</v>
      </c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ht="1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6" spans="1:12" x14ac:dyDescent="0.2">
      <c r="A116" s="30" t="s">
        <v>43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</row>
    <row r="117" spans="1:12" x14ac:dyDescent="0.2">
      <c r="A117" s="30" t="s">
        <v>44</v>
      </c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</row>
    <row r="118" spans="1:12" x14ac:dyDescent="0.2">
      <c r="L118" s="2" t="s">
        <v>40</v>
      </c>
    </row>
    <row r="119" spans="1:12" ht="15" customHeight="1" x14ac:dyDescent="0.2">
      <c r="A119" s="17" t="s">
        <v>1</v>
      </c>
      <c r="B119" s="31" t="s">
        <v>37</v>
      </c>
      <c r="C119" s="34" t="s">
        <v>28</v>
      </c>
      <c r="D119" s="34" t="s">
        <v>29</v>
      </c>
      <c r="E119" s="34" t="s">
        <v>30</v>
      </c>
      <c r="F119" s="34" t="s">
        <v>34</v>
      </c>
      <c r="G119" s="34" t="s">
        <v>31</v>
      </c>
      <c r="H119" s="34" t="s">
        <v>27</v>
      </c>
      <c r="I119" s="34" t="s">
        <v>32</v>
      </c>
      <c r="J119" s="34" t="s">
        <v>33</v>
      </c>
      <c r="K119" s="34" t="s">
        <v>36</v>
      </c>
      <c r="L119" s="34" t="s">
        <v>0</v>
      </c>
    </row>
    <row r="120" spans="1:12" ht="15" customHeight="1" x14ac:dyDescent="0.2">
      <c r="A120" s="18" t="s">
        <v>2</v>
      </c>
      <c r="B120" s="32"/>
      <c r="C120" s="35"/>
      <c r="D120" s="35"/>
      <c r="E120" s="35"/>
      <c r="F120" s="35"/>
      <c r="G120" s="35"/>
      <c r="H120" s="35"/>
      <c r="I120" s="35"/>
      <c r="J120" s="35"/>
      <c r="K120" s="35"/>
      <c r="L120" s="35"/>
    </row>
    <row r="121" spans="1:12" ht="15" customHeight="1" x14ac:dyDescent="0.2">
      <c r="A121" s="19" t="s">
        <v>3</v>
      </c>
      <c r="B121" s="33"/>
      <c r="C121" s="36"/>
      <c r="D121" s="36"/>
      <c r="E121" s="36"/>
      <c r="F121" s="36"/>
      <c r="G121" s="36"/>
      <c r="H121" s="36"/>
      <c r="I121" s="36"/>
      <c r="J121" s="36"/>
      <c r="K121" s="36"/>
      <c r="L121" s="36"/>
    </row>
    <row r="122" spans="1:12" x14ac:dyDescent="0.2">
      <c r="A122" s="16">
        <v>1</v>
      </c>
      <c r="B122" s="3" t="s">
        <v>5</v>
      </c>
      <c r="C122" s="4">
        <v>3451201.54</v>
      </c>
      <c r="D122" s="4">
        <v>1337360.26</v>
      </c>
      <c r="E122" s="4">
        <v>94984.62</v>
      </c>
      <c r="F122" s="4">
        <v>0</v>
      </c>
      <c r="G122" s="4">
        <v>22512.06</v>
      </c>
      <c r="H122" s="4">
        <v>120939.02</v>
      </c>
      <c r="I122" s="4">
        <v>266748.40000000002</v>
      </c>
      <c r="J122" s="4">
        <v>163717.16</v>
      </c>
      <c r="K122" s="4">
        <v>1118400</v>
      </c>
      <c r="L122" s="4">
        <f t="shared" ref="L122:L141" si="26">SUM(C122:K122)</f>
        <v>6575863.0599999996</v>
      </c>
    </row>
    <row r="123" spans="1:12" x14ac:dyDescent="0.2">
      <c r="A123" s="16">
        <v>2</v>
      </c>
      <c r="B123" s="3" t="s">
        <v>6</v>
      </c>
      <c r="C123" s="4">
        <v>2425659.1800000002</v>
      </c>
      <c r="D123" s="4">
        <v>889208.9</v>
      </c>
      <c r="E123" s="4">
        <v>122886.42</v>
      </c>
      <c r="F123" s="4">
        <v>0</v>
      </c>
      <c r="G123" s="4">
        <v>17677.47</v>
      </c>
      <c r="H123" s="4">
        <v>49193.61</v>
      </c>
      <c r="I123" s="4">
        <v>121963.91</v>
      </c>
      <c r="J123" s="4">
        <v>67157.38</v>
      </c>
      <c r="K123" s="4">
        <v>32739</v>
      </c>
      <c r="L123" s="4">
        <f t="shared" si="26"/>
        <v>3726485.87</v>
      </c>
    </row>
    <row r="124" spans="1:12" x14ac:dyDescent="0.2">
      <c r="A124" s="16">
        <v>3</v>
      </c>
      <c r="B124" s="3" t="s">
        <v>20</v>
      </c>
      <c r="C124" s="4">
        <v>2305838.81</v>
      </c>
      <c r="D124" s="4">
        <v>834243.44000000006</v>
      </c>
      <c r="E124" s="4">
        <v>128042.18</v>
      </c>
      <c r="F124" s="4">
        <v>0</v>
      </c>
      <c r="G124" s="4">
        <v>17150</v>
      </c>
      <c r="H124" s="4">
        <v>35989.79</v>
      </c>
      <c r="I124" s="4">
        <v>103796.4</v>
      </c>
      <c r="J124" s="4">
        <v>49179.87</v>
      </c>
      <c r="K124" s="4">
        <v>0</v>
      </c>
      <c r="L124" s="4">
        <f t="shared" si="26"/>
        <v>3474240.49</v>
      </c>
    </row>
    <row r="125" spans="1:12" x14ac:dyDescent="0.2">
      <c r="A125" s="16">
        <v>4</v>
      </c>
      <c r="B125" s="3" t="s">
        <v>21</v>
      </c>
      <c r="C125" s="4">
        <v>3738539.37</v>
      </c>
      <c r="D125" s="4">
        <v>1767563.22</v>
      </c>
      <c r="E125" s="4">
        <v>112271.6</v>
      </c>
      <c r="F125" s="4">
        <v>991.97</v>
      </c>
      <c r="G125" s="4">
        <v>53115.55</v>
      </c>
      <c r="H125" s="4">
        <v>356935.01999999996</v>
      </c>
      <c r="I125" s="4">
        <v>541758.93000000005</v>
      </c>
      <c r="J125" s="4">
        <v>434467.42</v>
      </c>
      <c r="K125" s="4">
        <v>1454972</v>
      </c>
      <c r="L125" s="4">
        <f t="shared" si="26"/>
        <v>8460615.0799999982</v>
      </c>
    </row>
    <row r="126" spans="1:12" x14ac:dyDescent="0.2">
      <c r="A126" s="16">
        <v>5</v>
      </c>
      <c r="B126" s="3" t="s">
        <v>7</v>
      </c>
      <c r="C126" s="4">
        <v>4602154.32</v>
      </c>
      <c r="D126" s="4">
        <v>1828859.15</v>
      </c>
      <c r="E126" s="4">
        <v>81791.92</v>
      </c>
      <c r="F126" s="4">
        <v>0</v>
      </c>
      <c r="G126" s="4">
        <v>34250.740000000005</v>
      </c>
      <c r="H126" s="4">
        <v>224990.53</v>
      </c>
      <c r="I126" s="4">
        <v>432557.22</v>
      </c>
      <c r="J126" s="4">
        <v>301685.25</v>
      </c>
      <c r="K126" s="4">
        <v>402212</v>
      </c>
      <c r="L126" s="4">
        <f t="shared" si="26"/>
        <v>7908501.1300000008</v>
      </c>
    </row>
    <row r="127" spans="1:12" x14ac:dyDescent="0.2">
      <c r="A127" s="16">
        <v>6</v>
      </c>
      <c r="B127" s="3" t="s">
        <v>17</v>
      </c>
      <c r="C127" s="4">
        <v>1774614.81</v>
      </c>
      <c r="D127" s="4">
        <v>574793.61</v>
      </c>
      <c r="E127" s="4">
        <v>179448.22</v>
      </c>
      <c r="F127" s="4">
        <v>0</v>
      </c>
      <c r="G127" s="4">
        <v>21342.5</v>
      </c>
      <c r="H127" s="4">
        <v>106010.59</v>
      </c>
      <c r="I127" s="4">
        <v>493346.89</v>
      </c>
      <c r="J127" s="4">
        <v>146638.29</v>
      </c>
      <c r="K127" s="4">
        <v>8108</v>
      </c>
      <c r="L127" s="4">
        <f t="shared" si="26"/>
        <v>3304302.91</v>
      </c>
    </row>
    <row r="128" spans="1:12" x14ac:dyDescent="0.2">
      <c r="A128" s="16">
        <v>7</v>
      </c>
      <c r="B128" s="3" t="s">
        <v>18</v>
      </c>
      <c r="C128" s="4">
        <v>1588544.4600000002</v>
      </c>
      <c r="D128" s="4">
        <v>549020.68000000005</v>
      </c>
      <c r="E128" s="4">
        <v>176718.7</v>
      </c>
      <c r="F128" s="4">
        <v>0</v>
      </c>
      <c r="G128" s="4">
        <v>14990.94</v>
      </c>
      <c r="H128" s="4">
        <v>36542.300000000003</v>
      </c>
      <c r="I128" s="4">
        <v>148732.44</v>
      </c>
      <c r="J128" s="4">
        <v>50089.54</v>
      </c>
      <c r="K128" s="4">
        <v>0</v>
      </c>
      <c r="L128" s="4">
        <f t="shared" si="26"/>
        <v>2564639.06</v>
      </c>
    </row>
    <row r="129" spans="1:12" x14ac:dyDescent="0.2">
      <c r="A129" s="16">
        <v>8</v>
      </c>
      <c r="B129" s="3" t="s">
        <v>8</v>
      </c>
      <c r="C129" s="4">
        <v>3013376.74</v>
      </c>
      <c r="D129" s="4">
        <v>1161313.26</v>
      </c>
      <c r="E129" s="4">
        <v>103779.75</v>
      </c>
      <c r="F129" s="4">
        <v>0</v>
      </c>
      <c r="G129" s="4">
        <v>19300.79</v>
      </c>
      <c r="H129" s="4">
        <v>89704.44</v>
      </c>
      <c r="I129" s="4">
        <v>189959.14</v>
      </c>
      <c r="J129" s="4">
        <v>121684.02</v>
      </c>
      <c r="K129" s="4">
        <v>373698</v>
      </c>
      <c r="L129" s="4">
        <f t="shared" si="26"/>
        <v>5072816.1399999997</v>
      </c>
    </row>
    <row r="130" spans="1:12" x14ac:dyDescent="0.2">
      <c r="A130" s="16">
        <v>9</v>
      </c>
      <c r="B130" s="3" t="s">
        <v>9</v>
      </c>
      <c r="C130" s="4">
        <v>2734171.48</v>
      </c>
      <c r="D130" s="4">
        <v>1009110.8999999999</v>
      </c>
      <c r="E130" s="4">
        <v>112271.6</v>
      </c>
      <c r="F130" s="4">
        <v>0</v>
      </c>
      <c r="G130" s="4">
        <v>19000.34</v>
      </c>
      <c r="H130" s="4">
        <v>55784.729999999996</v>
      </c>
      <c r="I130" s="4">
        <v>165741.34</v>
      </c>
      <c r="J130" s="4">
        <v>76632.490000000005</v>
      </c>
      <c r="K130" s="4">
        <v>0</v>
      </c>
      <c r="L130" s="4">
        <f t="shared" si="26"/>
        <v>4172712.88</v>
      </c>
    </row>
    <row r="131" spans="1:12" x14ac:dyDescent="0.2">
      <c r="A131" s="16">
        <v>10</v>
      </c>
      <c r="B131" s="3" t="s">
        <v>16</v>
      </c>
      <c r="C131" s="4">
        <v>1749716.17</v>
      </c>
      <c r="D131" s="4">
        <v>576482.17999999993</v>
      </c>
      <c r="E131" s="4">
        <v>170501.45</v>
      </c>
      <c r="F131" s="4">
        <v>0</v>
      </c>
      <c r="G131" s="4">
        <v>17328.239999999998</v>
      </c>
      <c r="H131" s="4">
        <v>41829.5</v>
      </c>
      <c r="I131" s="4">
        <v>167806.63</v>
      </c>
      <c r="J131" s="4">
        <v>57913.38</v>
      </c>
      <c r="K131" s="4">
        <v>79391</v>
      </c>
      <c r="L131" s="4">
        <f t="shared" si="26"/>
        <v>2860968.55</v>
      </c>
    </row>
    <row r="132" spans="1:12" x14ac:dyDescent="0.2">
      <c r="A132" s="16">
        <v>11</v>
      </c>
      <c r="B132" s="3" t="s">
        <v>10</v>
      </c>
      <c r="C132" s="4">
        <v>2898183.55</v>
      </c>
      <c r="D132" s="4">
        <v>1191265.8499999999</v>
      </c>
      <c r="E132" s="4">
        <v>111361.76</v>
      </c>
      <c r="F132" s="4">
        <v>63.04</v>
      </c>
      <c r="G132" s="4">
        <v>24118.77</v>
      </c>
      <c r="H132" s="4">
        <v>111800</v>
      </c>
      <c r="I132" s="4">
        <v>348698.95</v>
      </c>
      <c r="J132" s="4">
        <v>152517.21</v>
      </c>
      <c r="K132" s="4">
        <v>0</v>
      </c>
      <c r="L132" s="4">
        <f t="shared" si="26"/>
        <v>4838009.129999999</v>
      </c>
    </row>
    <row r="133" spans="1:12" x14ac:dyDescent="0.2">
      <c r="A133" s="16">
        <v>12</v>
      </c>
      <c r="B133" s="3" t="s">
        <v>11</v>
      </c>
      <c r="C133" s="4">
        <v>3895055.2800000003</v>
      </c>
      <c r="D133" s="4">
        <v>1209169.6599999999</v>
      </c>
      <c r="E133" s="4">
        <v>100292.02</v>
      </c>
      <c r="F133" s="4">
        <v>0</v>
      </c>
      <c r="G133" s="4">
        <v>40891.019999999997</v>
      </c>
      <c r="H133" s="4">
        <v>73293.150000000009</v>
      </c>
      <c r="I133" s="4">
        <v>183834.2</v>
      </c>
      <c r="J133" s="4">
        <v>100564.63</v>
      </c>
      <c r="K133" s="4">
        <v>233880</v>
      </c>
      <c r="L133" s="4">
        <f t="shared" si="26"/>
        <v>5836979.96</v>
      </c>
    </row>
    <row r="134" spans="1:12" x14ac:dyDescent="0.2">
      <c r="A134" s="16">
        <v>13</v>
      </c>
      <c r="B134" s="3" t="s">
        <v>12</v>
      </c>
      <c r="C134" s="4">
        <v>4445300.57</v>
      </c>
      <c r="D134" s="4">
        <v>1703031.3099999998</v>
      </c>
      <c r="E134" s="4">
        <v>81337</v>
      </c>
      <c r="F134" s="4">
        <v>2.7</v>
      </c>
      <c r="G134" s="4">
        <v>26651.74</v>
      </c>
      <c r="H134" s="4">
        <v>130541.37999999999</v>
      </c>
      <c r="I134" s="4">
        <v>240036.7</v>
      </c>
      <c r="J134" s="4">
        <v>181014.38</v>
      </c>
      <c r="K134" s="4">
        <v>0</v>
      </c>
      <c r="L134" s="4">
        <f t="shared" si="26"/>
        <v>6807915.7800000003</v>
      </c>
    </row>
    <row r="135" spans="1:12" ht="12.75" customHeight="1" x14ac:dyDescent="0.2">
      <c r="A135" s="16">
        <v>14</v>
      </c>
      <c r="B135" s="3" t="s">
        <v>35</v>
      </c>
      <c r="C135" s="4">
        <v>2132967.4899999998</v>
      </c>
      <c r="D135" s="4">
        <v>858237.85</v>
      </c>
      <c r="E135" s="4">
        <v>136837.32</v>
      </c>
      <c r="F135" s="4">
        <v>0</v>
      </c>
      <c r="G135" s="4">
        <v>16330.98</v>
      </c>
      <c r="H135" s="4">
        <v>24715.379999999997</v>
      </c>
      <c r="I135" s="4">
        <v>76075.91</v>
      </c>
      <c r="J135" s="4">
        <v>33635.31</v>
      </c>
      <c r="K135" s="4">
        <v>0</v>
      </c>
      <c r="L135" s="4">
        <f t="shared" si="26"/>
        <v>3278800.2399999998</v>
      </c>
    </row>
    <row r="136" spans="1:12" x14ac:dyDescent="0.2">
      <c r="A136" s="16">
        <v>15</v>
      </c>
      <c r="B136" s="3" t="s">
        <v>26</v>
      </c>
      <c r="C136" s="4">
        <v>2760688.33</v>
      </c>
      <c r="D136" s="4">
        <v>1014622.8200000001</v>
      </c>
      <c r="E136" s="4">
        <v>112271.6</v>
      </c>
      <c r="F136" s="4">
        <v>0</v>
      </c>
      <c r="G136" s="4">
        <v>19972.55</v>
      </c>
      <c r="H136" s="4">
        <v>75206.2</v>
      </c>
      <c r="I136" s="4">
        <v>163273.45000000001</v>
      </c>
      <c r="J136" s="4">
        <v>101797.64</v>
      </c>
      <c r="K136" s="4">
        <v>1824482</v>
      </c>
      <c r="L136" s="4">
        <f t="shared" si="26"/>
        <v>6072314.5900000008</v>
      </c>
    </row>
    <row r="137" spans="1:12" x14ac:dyDescent="0.2">
      <c r="A137" s="16">
        <v>16</v>
      </c>
      <c r="B137" s="3" t="s">
        <v>24</v>
      </c>
      <c r="C137" s="4">
        <v>7635066.96</v>
      </c>
      <c r="D137" s="4">
        <v>3516187.71</v>
      </c>
      <c r="E137" s="4">
        <v>61017.21</v>
      </c>
      <c r="F137" s="4">
        <v>154.26</v>
      </c>
      <c r="G137" s="4">
        <v>40040.9</v>
      </c>
      <c r="H137" s="4">
        <v>294738.83</v>
      </c>
      <c r="I137" s="4">
        <v>596776.61</v>
      </c>
      <c r="J137" s="4">
        <v>402748.43</v>
      </c>
      <c r="K137" s="4">
        <v>1534035</v>
      </c>
      <c r="L137" s="4">
        <f t="shared" si="26"/>
        <v>14080765.91</v>
      </c>
    </row>
    <row r="138" spans="1:12" x14ac:dyDescent="0.2">
      <c r="A138" s="16">
        <v>17</v>
      </c>
      <c r="B138" s="3" t="s">
        <v>13</v>
      </c>
      <c r="C138" s="4">
        <v>3428232.61</v>
      </c>
      <c r="D138" s="4">
        <v>1310394.51</v>
      </c>
      <c r="E138" s="4">
        <v>97107.58</v>
      </c>
      <c r="F138" s="4">
        <v>0</v>
      </c>
      <c r="G138" s="4">
        <v>26068.780000000002</v>
      </c>
      <c r="H138" s="4">
        <v>130398.29999999999</v>
      </c>
      <c r="I138" s="4">
        <v>316391.99</v>
      </c>
      <c r="J138" s="4">
        <v>176346.81</v>
      </c>
      <c r="K138" s="4">
        <v>358743</v>
      </c>
      <c r="L138" s="4">
        <f t="shared" si="26"/>
        <v>5843683.5800000001</v>
      </c>
    </row>
    <row r="139" spans="1:12" x14ac:dyDescent="0.2">
      <c r="A139" s="16">
        <v>18</v>
      </c>
      <c r="B139" s="3" t="s">
        <v>4</v>
      </c>
      <c r="C139" s="4">
        <v>34387979.859999999</v>
      </c>
      <c r="D139" s="4">
        <v>14803718.540000001</v>
      </c>
      <c r="E139" s="4">
        <v>40849.06</v>
      </c>
      <c r="F139" s="4">
        <v>1098</v>
      </c>
      <c r="G139" s="4">
        <v>140522.60999999999</v>
      </c>
      <c r="H139" s="4">
        <v>1416408</v>
      </c>
      <c r="I139" s="4">
        <v>2028955.02</v>
      </c>
      <c r="J139" s="4">
        <v>1616219.04</v>
      </c>
      <c r="K139" s="4">
        <v>22449480</v>
      </c>
      <c r="L139" s="4">
        <f t="shared" si="26"/>
        <v>76885230.129999995</v>
      </c>
    </row>
    <row r="140" spans="1:12" x14ac:dyDescent="0.2">
      <c r="A140" s="16">
        <v>19</v>
      </c>
      <c r="B140" s="3" t="s">
        <v>14</v>
      </c>
      <c r="C140" s="4">
        <v>3444845.6100000003</v>
      </c>
      <c r="D140" s="4">
        <v>1449374.3399999999</v>
      </c>
      <c r="E140" s="4">
        <v>92406.73</v>
      </c>
      <c r="F140" s="4">
        <v>0</v>
      </c>
      <c r="G140" s="4">
        <v>17931.190000000002</v>
      </c>
      <c r="H140" s="4">
        <v>98772.92</v>
      </c>
      <c r="I140" s="4">
        <v>194190.04</v>
      </c>
      <c r="J140" s="4">
        <v>134530.41</v>
      </c>
      <c r="K140" s="4">
        <v>3071828</v>
      </c>
      <c r="L140" s="4">
        <f t="shared" si="26"/>
        <v>8503879.2400000021</v>
      </c>
    </row>
    <row r="141" spans="1:12" x14ac:dyDescent="0.2">
      <c r="A141" s="16">
        <v>20</v>
      </c>
      <c r="B141" s="3" t="s">
        <v>15</v>
      </c>
      <c r="C141" s="4">
        <v>3213603.42</v>
      </c>
      <c r="D141" s="4">
        <v>1231078.02</v>
      </c>
      <c r="E141" s="4">
        <v>104992.89</v>
      </c>
      <c r="F141" s="4">
        <v>0</v>
      </c>
      <c r="G141" s="4">
        <v>27671.61</v>
      </c>
      <c r="H141" s="4">
        <v>152223.10999999999</v>
      </c>
      <c r="I141" s="4">
        <v>274417.36</v>
      </c>
      <c r="J141" s="4">
        <v>206874.82</v>
      </c>
      <c r="K141" s="4">
        <v>651468</v>
      </c>
      <c r="L141" s="4">
        <f t="shared" si="26"/>
        <v>5862329.2300000004</v>
      </c>
    </row>
    <row r="142" spans="1:12" x14ac:dyDescent="0.2">
      <c r="A142" s="25" t="s">
        <v>0</v>
      </c>
      <c r="B142" s="26"/>
      <c r="C142" s="23">
        <f>SUM(C122:C141)</f>
        <v>95625740.560000002</v>
      </c>
      <c r="D142" s="23">
        <f t="shared" ref="D142:L142" si="27">SUM(D122:D141)</f>
        <v>38815036.210000001</v>
      </c>
      <c r="E142" s="23">
        <f t="shared" si="27"/>
        <v>2221169.6300000004</v>
      </c>
      <c r="F142" s="23">
        <f>SUM(F122:F141)</f>
        <v>2309.9700000000003</v>
      </c>
      <c r="G142" s="23">
        <f t="shared" si="27"/>
        <v>616868.77999999991</v>
      </c>
      <c r="H142" s="23">
        <f t="shared" si="27"/>
        <v>3626016.7999999993</v>
      </c>
      <c r="I142" s="23">
        <f t="shared" si="27"/>
        <v>7055061.5300000012</v>
      </c>
      <c r="J142" s="23">
        <f t="shared" si="27"/>
        <v>4575413.4800000004</v>
      </c>
      <c r="K142" s="23">
        <f t="shared" si="27"/>
        <v>33593436</v>
      </c>
      <c r="L142" s="23">
        <f t="shared" si="27"/>
        <v>186131052.96000001</v>
      </c>
    </row>
  </sheetData>
  <mergeCells count="6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L83:L85"/>
    <mergeCell ref="A44:L44"/>
    <mergeCell ref="B47:B49"/>
    <mergeCell ref="C47:C49"/>
    <mergeCell ref="D47:D49"/>
    <mergeCell ref="E47:E49"/>
    <mergeCell ref="F47:F49"/>
    <mergeCell ref="G47:G49"/>
    <mergeCell ref="H47:H49"/>
    <mergeCell ref="I47:I49"/>
    <mergeCell ref="J47:J49"/>
    <mergeCell ref="K47:K49"/>
    <mergeCell ref="L47:L49"/>
    <mergeCell ref="J119:J121"/>
    <mergeCell ref="K119:K121"/>
    <mergeCell ref="L119:L121"/>
    <mergeCell ref="A70:B70"/>
    <mergeCell ref="A80:L80"/>
    <mergeCell ref="A81:L81"/>
    <mergeCell ref="B83:B85"/>
    <mergeCell ref="C83:C85"/>
    <mergeCell ref="D83:D85"/>
    <mergeCell ref="E83:E85"/>
    <mergeCell ref="F83:F85"/>
    <mergeCell ref="G83:G85"/>
    <mergeCell ref="H83:H85"/>
    <mergeCell ref="I83:I85"/>
    <mergeCell ref="J83:J85"/>
    <mergeCell ref="K83:K85"/>
    <mergeCell ref="E119:E121"/>
    <mergeCell ref="F119:F121"/>
    <mergeCell ref="G119:G121"/>
    <mergeCell ref="H119:H121"/>
    <mergeCell ref="I119:I121"/>
    <mergeCell ref="A142:B142"/>
    <mergeCell ref="A39:L39"/>
    <mergeCell ref="A40:L40"/>
    <mergeCell ref="A41:L41"/>
    <mergeCell ref="A75:L75"/>
    <mergeCell ref="A76:L76"/>
    <mergeCell ref="A77:L77"/>
    <mergeCell ref="A111:L111"/>
    <mergeCell ref="A112:L112"/>
    <mergeCell ref="A113:L113"/>
    <mergeCell ref="A106:B106"/>
    <mergeCell ref="A116:L116"/>
    <mergeCell ref="A117:L117"/>
    <mergeCell ref="B119:B121"/>
    <mergeCell ref="C119:C121"/>
    <mergeCell ref="D119:D121"/>
  </mergeCells>
  <printOptions horizontalCentered="1"/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2017-04-18T19:04:31Z</cp:lastPrinted>
  <dcterms:created xsi:type="dcterms:W3CDTF">2003-08-05T00:29:54Z</dcterms:created>
  <dcterms:modified xsi:type="dcterms:W3CDTF">2017-04-20T20:43:31Z</dcterms:modified>
</cp:coreProperties>
</file>